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0" yWindow="7110" windowWidth="28230" windowHeight="10500" activeTab="0"/>
  </bookViews>
  <sheets>
    <sheet name="Statistic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James Cutter</author>
  </authors>
  <commentList>
    <comment ref="C36" authorId="0">
      <text>
        <r>
          <rPr>
            <b/>
            <sz val="8"/>
            <rFont val="Tahoma"/>
            <family val="2"/>
          </rPr>
          <t>Base Information:</t>
        </r>
        <r>
          <rPr>
            <sz val="8"/>
            <rFont val="Tahoma"/>
            <family val="2"/>
          </rPr>
          <t xml:space="preserve">
This is the </t>
        </r>
        <r>
          <rPr>
            <u val="single"/>
            <sz val="8"/>
            <rFont val="Tahoma"/>
            <family val="2"/>
          </rPr>
          <t>average</t>
        </r>
        <r>
          <rPr>
            <sz val="8"/>
            <rFont val="Tahoma"/>
            <family val="2"/>
          </rPr>
          <t xml:space="preserve"> number of customers Fiscal Year to Date.</t>
        </r>
      </text>
    </comment>
    <comment ref="C56" authorId="0">
      <text>
        <r>
          <rPr>
            <b/>
            <sz val="8"/>
            <rFont val="Tahoma"/>
            <family val="2"/>
          </rPr>
          <t>Base Information:</t>
        </r>
        <r>
          <rPr>
            <sz val="8"/>
            <rFont val="Tahoma"/>
            <family val="2"/>
          </rPr>
          <t xml:space="preserve">
This is the </t>
        </r>
        <r>
          <rPr>
            <u val="single"/>
            <sz val="8"/>
            <rFont val="Tahoma"/>
            <family val="2"/>
          </rPr>
          <t>average</t>
        </r>
        <r>
          <rPr>
            <sz val="8"/>
            <rFont val="Tahoma"/>
            <family val="2"/>
          </rPr>
          <t xml:space="preserve"> number of customers Fiscal Year to Date.</t>
        </r>
      </text>
    </comment>
    <comment ref="C76" authorId="0">
      <text>
        <r>
          <rPr>
            <b/>
            <sz val="8"/>
            <rFont val="Tahoma"/>
            <family val="2"/>
          </rPr>
          <t>Base Information:</t>
        </r>
        <r>
          <rPr>
            <sz val="8"/>
            <rFont val="Tahoma"/>
            <family val="2"/>
          </rPr>
          <t xml:space="preserve">
This is the </t>
        </r>
        <r>
          <rPr>
            <u val="single"/>
            <sz val="8"/>
            <rFont val="Tahoma"/>
            <family val="2"/>
          </rPr>
          <t>average</t>
        </r>
        <r>
          <rPr>
            <sz val="8"/>
            <rFont val="Tahoma"/>
            <family val="2"/>
          </rPr>
          <t xml:space="preserve"> number of customers Fiscal Year to Date.</t>
        </r>
      </text>
    </comment>
  </commentList>
</comments>
</file>

<file path=xl/sharedStrings.xml><?xml version="1.0" encoding="utf-8"?>
<sst xmlns="http://schemas.openxmlformats.org/spreadsheetml/2006/main" count="346" uniqueCount="67">
  <si>
    <t>NCOALink Match - New Address Provided</t>
  </si>
  <si>
    <t>NCOALink Match - New Address Not Available</t>
  </si>
  <si>
    <t>NCOALink Match - New Address Not Provided</t>
  </si>
  <si>
    <t>NCOALink No Match - Name Related</t>
  </si>
  <si>
    <t>NCOALink No Match - Address Related</t>
  </si>
  <si>
    <t>NCOALink No Match - Other</t>
  </si>
  <si>
    <t>Files</t>
  </si>
  <si>
    <t>Customers</t>
  </si>
  <si>
    <t>Processed</t>
  </si>
  <si>
    <t>Matched</t>
  </si>
  <si>
    <t>Match %</t>
  </si>
  <si>
    <t>Match A</t>
  </si>
  <si>
    <t>Match 91</t>
  </si>
  <si>
    <t>Match 92</t>
  </si>
  <si>
    <t>Match 01</t>
  </si>
  <si>
    <t>Match 02</t>
  </si>
  <si>
    <t>Match 03</t>
  </si>
  <si>
    <t>Match 05</t>
  </si>
  <si>
    <t>Match 14</t>
  </si>
  <si>
    <t>Match 19</t>
  </si>
  <si>
    <t>No Match 06</t>
  </si>
  <si>
    <t>No Match 07</t>
  </si>
  <si>
    <t>No Match 11</t>
  </si>
  <si>
    <t>No Match 12</t>
  </si>
  <si>
    <t>No Match 13</t>
  </si>
  <si>
    <t>No Match 15</t>
  </si>
  <si>
    <t>No Match 17</t>
  </si>
  <si>
    <t>No Match 04</t>
  </si>
  <si>
    <t>No Match 08</t>
  </si>
  <si>
    <t>No Match 09</t>
  </si>
  <si>
    <t>No Match 10</t>
  </si>
  <si>
    <t>No Match 18</t>
  </si>
  <si>
    <t>No Match 16</t>
  </si>
  <si>
    <t>No Match 20</t>
  </si>
  <si>
    <t>No Match 66</t>
  </si>
  <si>
    <t>FY12 TOTALS</t>
  </si>
  <si>
    <t>FY11 TOTALS</t>
  </si>
  <si>
    <t>FY10 TOTALS</t>
  </si>
  <si>
    <t>FY09 TOTALS</t>
  </si>
  <si>
    <t>FY08 TOTALS</t>
  </si>
  <si>
    <t>FY07 TOTALS</t>
  </si>
  <si>
    <t>*** Updated, resubmitted, and filled-in from missing NCOALink data reports are the reason for changes in the 2010-02 figures.</t>
  </si>
  <si>
    <t>*** ZIP + 4 Coded and DPV Confirmed Volumes do not contain MPE values.   MPE Licensees do not report this data</t>
  </si>
  <si>
    <t xml:space="preserve">**** MPE Cloud processing first certified and reported in July 2012.  </t>
  </si>
  <si>
    <t>NCOALink Volumes - Including MPE Processing</t>
  </si>
  <si>
    <t>FSP - Full Service Provider Licensees</t>
  </si>
  <si>
    <t>DPV ZIP + 4 Response</t>
  </si>
  <si>
    <t>DPV Confirmed</t>
  </si>
  <si>
    <t>ZIP + 4 File Match</t>
  </si>
  <si>
    <t>ZIP + 4 File No Match</t>
  </si>
  <si>
    <t>LSP - Limited Service Provider Licensees</t>
  </si>
  <si>
    <t>EUM - End User/Mailer Licensees</t>
  </si>
  <si>
    <t>MPE - Mail Processing Equipment Data</t>
  </si>
  <si>
    <t>MPE NOT AVAILABLE</t>
  </si>
  <si>
    <t>MPE - Mail Processing Equipment Data - CLOUD</t>
  </si>
  <si>
    <t>FY13 TOTALS</t>
  </si>
  <si>
    <t xml:space="preserve">**** Increase in Return Code 19 volumes due to addition of Temporary Moves as part of Return Code 19 in January 2013. </t>
  </si>
  <si>
    <t>FY14 TOTALS</t>
  </si>
  <si>
    <t>FY15 TOTALS</t>
  </si>
  <si>
    <t>FY16 TOTALS</t>
  </si>
  <si>
    <t>FY17 TOTALS</t>
  </si>
  <si>
    <t>FY18 TOTALS</t>
  </si>
  <si>
    <t>FY19 TOTALS</t>
  </si>
  <si>
    <t>FY20 TOTALS</t>
  </si>
  <si>
    <t>FY21 TOTALS</t>
  </si>
  <si>
    <t>FY22 TOTALS</t>
  </si>
  <si>
    <t>FY23 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</si>
</sst>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1" fillId="0" borderId="0" xfId="42" applyNumberFormat="1" applyFont="1" applyAlignment="1">
      <alignment/>
    </xf>
    <xf numFmtId="165" fontId="1" fillId="0" borderId="13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1" fillId="0" borderId="0" xfId="0" applyNumberFormat="1" applyFont="1" applyAlignment="1">
      <alignment/>
    </xf>
    <xf numFmtId="10" fontId="1" fillId="0" borderId="0" xfId="5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1" fillId="0" borderId="13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0" xfId="42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7" fillId="0" borderId="19" xfId="55" applyFont="1" applyFill="1" applyBorder="1" applyAlignment="1">
      <alignment wrapText="1"/>
      <protection/>
    </xf>
    <xf numFmtId="165" fontId="7" fillId="0" borderId="19" xfId="42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0" xfId="42" applyNumberFormat="1" applyFont="1" applyAlignment="1">
      <alignment horizontal="center"/>
    </xf>
    <xf numFmtId="165" fontId="2" fillId="0" borderId="14" xfId="4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4" fontId="2" fillId="0" borderId="15" xfId="44" applyFont="1" applyBorder="1" applyAlignment="1">
      <alignment horizontal="center"/>
    </xf>
    <xf numFmtId="44" fontId="2" fillId="0" borderId="16" xfId="44" applyFont="1" applyBorder="1" applyAlignment="1">
      <alignment horizontal="center"/>
    </xf>
    <xf numFmtId="44" fontId="2" fillId="0" borderId="17" xfId="44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atistic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0"/>
  <sheetViews>
    <sheetView tabSelected="1" zoomScalePageLayoutView="0" workbookViewId="0" topLeftCell="A1">
      <selection activeCell="A164" sqref="A164"/>
    </sheetView>
  </sheetViews>
  <sheetFormatPr defaultColWidth="9.140625" defaultRowHeight="12.75"/>
  <cols>
    <col min="1" max="1" width="14.57421875" style="1" customWidth="1"/>
    <col min="2" max="2" width="11.57421875" style="1" bestFit="1" customWidth="1"/>
    <col min="3" max="3" width="14.28125" style="1" bestFit="1" customWidth="1"/>
    <col min="4" max="4" width="16.421875" style="1" bestFit="1" customWidth="1"/>
    <col min="5" max="5" width="22.57421875" style="1" bestFit="1" customWidth="1"/>
    <col min="6" max="6" width="20.8515625" style="1" bestFit="1" customWidth="1"/>
    <col min="7" max="7" width="20.7109375" style="1" bestFit="1" customWidth="1"/>
    <col min="8" max="9" width="22.57421875" style="1" bestFit="1" customWidth="1"/>
    <col min="10" max="10" width="19.57421875" style="1" bestFit="1" customWidth="1"/>
    <col min="11" max="11" width="15.00390625" style="1" customWidth="1"/>
    <col min="12" max="12" width="16.00390625" style="1" customWidth="1"/>
    <col min="13" max="13" width="15.421875" style="1" bestFit="1" customWidth="1"/>
    <col min="14" max="14" width="18.421875" style="1" bestFit="1" customWidth="1"/>
    <col min="15" max="15" width="16.57421875" style="1" bestFit="1" customWidth="1"/>
    <col min="16" max="16" width="15.421875" style="1" bestFit="1" customWidth="1"/>
    <col min="17" max="17" width="16.57421875" style="1" bestFit="1" customWidth="1"/>
    <col min="18" max="18" width="18.421875" style="1" bestFit="1" customWidth="1"/>
    <col min="19" max="19" width="15.421875" style="1" bestFit="1" customWidth="1"/>
    <col min="20" max="20" width="14.421875" style="1" bestFit="1" customWidth="1"/>
    <col min="21" max="21" width="14.28125" style="1" bestFit="1" customWidth="1"/>
    <col min="22" max="22" width="16.57421875" style="1" bestFit="1" customWidth="1"/>
    <col min="23" max="23" width="15.421875" style="1" bestFit="1" customWidth="1"/>
    <col min="24" max="24" width="14.28125" style="1" bestFit="1" customWidth="1"/>
    <col min="25" max="25" width="15.421875" style="1" bestFit="1" customWidth="1"/>
    <col min="26" max="26" width="11.8515625" style="1" customWidth="1"/>
    <col min="27" max="27" width="14.421875" style="1" bestFit="1" customWidth="1"/>
    <col min="28" max="28" width="15.421875" style="1" bestFit="1" customWidth="1"/>
    <col min="29" max="29" width="12.28125" style="1" bestFit="1" customWidth="1"/>
    <col min="30" max="30" width="17.00390625" style="1" bestFit="1" customWidth="1"/>
    <col min="31" max="31" width="18.421875" style="1" bestFit="1" customWidth="1"/>
    <col min="32" max="32" width="17.00390625" style="1" bestFit="1" customWidth="1"/>
    <col min="33" max="33" width="18.421875" style="1" bestFit="1" customWidth="1"/>
    <col min="34" max="34" width="22.57421875" style="1" bestFit="1" customWidth="1"/>
    <col min="35" max="35" width="19.57421875" style="1" bestFit="1" customWidth="1"/>
    <col min="36" max="36" width="13.8515625" style="1" bestFit="1" customWidth="1"/>
    <col min="37" max="37" width="16.00390625" style="1" bestFit="1" customWidth="1"/>
    <col min="38" max="38" width="14.28125" style="1" bestFit="1" customWidth="1"/>
    <col min="39" max="39" width="9.140625" style="1" customWidth="1"/>
    <col min="40" max="40" width="16.00390625" style="1" bestFit="1" customWidth="1"/>
    <col min="41" max="41" width="9.28125" style="1" bestFit="1" customWidth="1"/>
    <col min="42" max="42" width="16.00390625" style="1" bestFit="1" customWidth="1"/>
    <col min="43" max="43" width="9.28125" style="1" bestFit="1" customWidth="1"/>
    <col min="44" max="16384" width="9.140625" style="1" customWidth="1"/>
  </cols>
  <sheetData>
    <row r="1" spans="1:30" ht="15.75">
      <c r="A1" s="16" t="s">
        <v>44</v>
      </c>
      <c r="G1" s="49" t="s">
        <v>0</v>
      </c>
      <c r="H1" s="50"/>
      <c r="I1" s="51"/>
      <c r="J1" s="49" t="s">
        <v>1</v>
      </c>
      <c r="K1" s="50"/>
      <c r="L1" s="51"/>
      <c r="M1" s="49" t="s">
        <v>2</v>
      </c>
      <c r="N1" s="50"/>
      <c r="O1" s="50"/>
      <c r="P1" s="49" t="s">
        <v>3</v>
      </c>
      <c r="Q1" s="50"/>
      <c r="R1" s="50"/>
      <c r="S1" s="50"/>
      <c r="T1" s="50"/>
      <c r="U1" s="51"/>
      <c r="V1" s="52" t="s">
        <v>4</v>
      </c>
      <c r="W1" s="53"/>
      <c r="X1" s="53"/>
      <c r="Y1" s="53"/>
      <c r="Z1" s="53"/>
      <c r="AA1" s="53"/>
      <c r="AB1" s="54"/>
      <c r="AC1" s="50" t="s">
        <v>5</v>
      </c>
      <c r="AD1" s="51"/>
    </row>
    <row r="2" spans="2:30" ht="11.25"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2" t="s">
        <v>11</v>
      </c>
      <c r="H2" s="3" t="s">
        <v>12</v>
      </c>
      <c r="I2" s="4" t="s">
        <v>13</v>
      </c>
      <c r="J2" s="2" t="s">
        <v>14</v>
      </c>
      <c r="K2" s="3" t="s">
        <v>15</v>
      </c>
      <c r="L2" s="4" t="s">
        <v>16</v>
      </c>
      <c r="M2" s="2" t="s">
        <v>17</v>
      </c>
      <c r="N2" s="3" t="s">
        <v>18</v>
      </c>
      <c r="O2" s="3" t="s">
        <v>19</v>
      </c>
      <c r="P2" s="2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4" t="s">
        <v>25</v>
      </c>
      <c r="V2" s="41" t="s">
        <v>26</v>
      </c>
      <c r="W2" s="2" t="s">
        <v>27</v>
      </c>
      <c r="X2" s="3" t="s">
        <v>28</v>
      </c>
      <c r="Y2" s="3" t="s">
        <v>29</v>
      </c>
      <c r="Z2" s="3" t="s">
        <v>30</v>
      </c>
      <c r="AA2" s="3" t="s">
        <v>31</v>
      </c>
      <c r="AB2" s="4" t="s">
        <v>32</v>
      </c>
      <c r="AC2" s="3" t="s">
        <v>33</v>
      </c>
      <c r="AD2" s="4" t="s">
        <v>34</v>
      </c>
    </row>
    <row r="3" spans="1:30" ht="11.25">
      <c r="A3" s="40" t="s">
        <v>66</v>
      </c>
      <c r="B3" s="5">
        <f aca="true" t="shared" si="0" ref="B3:D4">B28+B48+B68+B88+B108</f>
        <v>22886730</v>
      </c>
      <c r="C3" s="5">
        <f t="shared" si="0"/>
        <v>29559</v>
      </c>
      <c r="D3" s="5">
        <f t="shared" si="0"/>
        <v>2182945885833</v>
      </c>
      <c r="E3" s="5">
        <f>G3+H3+I3</f>
        <v>70833899646</v>
      </c>
      <c r="F3" s="13">
        <f>E3/D3</f>
        <v>0.0324487657278642</v>
      </c>
      <c r="G3" s="6">
        <f aca="true" t="shared" si="1" ref="G3:AD3">G28+G48+G68+G88+G108</f>
        <v>69079202357</v>
      </c>
      <c r="H3" s="7">
        <f t="shared" si="1"/>
        <v>1469384331</v>
      </c>
      <c r="I3" s="8">
        <f t="shared" si="1"/>
        <v>285312958</v>
      </c>
      <c r="J3" s="5">
        <f t="shared" si="1"/>
        <v>52499800</v>
      </c>
      <c r="K3" s="5">
        <f t="shared" si="1"/>
        <v>3264689840</v>
      </c>
      <c r="L3" s="5">
        <f t="shared" si="1"/>
        <v>307390917</v>
      </c>
      <c r="M3" s="6">
        <f t="shared" si="1"/>
        <v>72670341</v>
      </c>
      <c r="N3" s="7">
        <f t="shared" si="1"/>
        <v>172349948</v>
      </c>
      <c r="O3" s="7">
        <f t="shared" si="1"/>
        <v>2629338896</v>
      </c>
      <c r="P3" s="6">
        <f t="shared" si="1"/>
        <v>5392065</v>
      </c>
      <c r="Q3" s="7">
        <f t="shared" si="1"/>
        <v>28873</v>
      </c>
      <c r="R3" s="7">
        <f t="shared" si="1"/>
        <v>1654626</v>
      </c>
      <c r="S3" s="7">
        <f t="shared" si="1"/>
        <v>742381243</v>
      </c>
      <c r="T3" s="7">
        <f t="shared" si="1"/>
        <v>19235470</v>
      </c>
      <c r="U3" s="8">
        <f t="shared" si="1"/>
        <v>8087358</v>
      </c>
      <c r="V3" s="6">
        <f t="shared" si="1"/>
        <v>47727480</v>
      </c>
      <c r="W3" s="7">
        <f t="shared" si="1"/>
        <v>224906602</v>
      </c>
      <c r="X3" s="7">
        <f t="shared" si="1"/>
        <v>2809674</v>
      </c>
      <c r="Y3" s="7">
        <f t="shared" si="1"/>
        <v>34204552</v>
      </c>
      <c r="Z3" s="7">
        <f t="shared" si="1"/>
        <v>55330</v>
      </c>
      <c r="AA3" s="7">
        <f t="shared" si="1"/>
        <v>7205966</v>
      </c>
      <c r="AB3" s="8">
        <f t="shared" si="1"/>
        <v>150557325</v>
      </c>
      <c r="AC3" s="7">
        <f t="shared" si="1"/>
        <v>94485</v>
      </c>
      <c r="AD3" s="8">
        <f t="shared" si="1"/>
        <v>2663034051</v>
      </c>
    </row>
    <row r="4" spans="1:30" ht="11.25">
      <c r="A4" s="40" t="s">
        <v>65</v>
      </c>
      <c r="B4" s="5">
        <f t="shared" si="0"/>
        <v>20418634</v>
      </c>
      <c r="C4" s="5">
        <f>C29+C49+C69+C89+C109</f>
        <v>31665</v>
      </c>
      <c r="D4" s="5">
        <f t="shared" si="0"/>
        <v>2117856111250</v>
      </c>
      <c r="E4" s="5">
        <f>G4+H4+I4</f>
        <v>72035104019</v>
      </c>
      <c r="F4" s="13">
        <f aca="true" t="shared" si="2" ref="F4:F11">E4/D4</f>
        <v>0.03401321914003094</v>
      </c>
      <c r="G4" s="6">
        <f aca="true" t="shared" si="3" ref="G4:AD4">G29+G49+G69+G89+G109</f>
        <v>70032200931</v>
      </c>
      <c r="H4" s="7">
        <f t="shared" si="3"/>
        <v>1498118456</v>
      </c>
      <c r="I4" s="8">
        <f t="shared" si="3"/>
        <v>504784632</v>
      </c>
      <c r="J4" s="5">
        <f t="shared" si="3"/>
        <v>58155878</v>
      </c>
      <c r="K4" s="5">
        <f t="shared" si="3"/>
        <v>2832191905</v>
      </c>
      <c r="L4" s="5">
        <f t="shared" si="3"/>
        <v>311006842</v>
      </c>
      <c r="M4" s="6">
        <f t="shared" si="3"/>
        <v>77697724</v>
      </c>
      <c r="N4" s="7">
        <f t="shared" si="3"/>
        <v>503531860</v>
      </c>
      <c r="O4" s="7">
        <f t="shared" si="3"/>
        <v>2818099437</v>
      </c>
      <c r="P4" s="6">
        <f t="shared" si="3"/>
        <v>5774919</v>
      </c>
      <c r="Q4" s="7">
        <f t="shared" si="3"/>
        <v>107</v>
      </c>
      <c r="R4" s="7">
        <f t="shared" si="3"/>
        <v>1758268</v>
      </c>
      <c r="S4" s="7">
        <f t="shared" si="3"/>
        <v>803380922</v>
      </c>
      <c r="T4" s="7">
        <f t="shared" si="3"/>
        <v>24469731</v>
      </c>
      <c r="U4" s="8">
        <f t="shared" si="3"/>
        <v>8767109</v>
      </c>
      <c r="V4" s="6">
        <f t="shared" si="3"/>
        <v>53023173</v>
      </c>
      <c r="W4" s="7">
        <f t="shared" si="3"/>
        <v>225970432</v>
      </c>
      <c r="X4" s="7">
        <f t="shared" si="3"/>
        <v>3166392</v>
      </c>
      <c r="Y4" s="7">
        <f t="shared" si="3"/>
        <v>34001613</v>
      </c>
      <c r="Z4" s="7">
        <f t="shared" si="3"/>
        <v>45666</v>
      </c>
      <c r="AA4" s="7">
        <f t="shared" si="3"/>
        <v>7977917</v>
      </c>
      <c r="AB4" s="8">
        <f t="shared" si="3"/>
        <v>172008765</v>
      </c>
      <c r="AC4" s="7">
        <f t="shared" si="3"/>
        <v>149211</v>
      </c>
      <c r="AD4" s="8">
        <f t="shared" si="3"/>
        <v>2356496454</v>
      </c>
    </row>
    <row r="5" spans="1:30" ht="11.25">
      <c r="A5" s="40" t="s">
        <v>64</v>
      </c>
      <c r="B5" s="5">
        <f aca="true" t="shared" si="4" ref="B5:D11">B30+B50+B70+B90+B110</f>
        <v>21213794</v>
      </c>
      <c r="C5" s="5">
        <f>C30+C50+C70+C90+C110</f>
        <v>33959</v>
      </c>
      <c r="D5" s="5">
        <f t="shared" si="4"/>
        <v>2037113307138</v>
      </c>
      <c r="E5" s="5">
        <f aca="true" t="shared" si="5" ref="E5:E11">G5+H5+I5</f>
        <v>64609640470</v>
      </c>
      <c r="F5" s="13">
        <f t="shared" si="2"/>
        <v>0.03171627235638256</v>
      </c>
      <c r="G5" s="6">
        <f aca="true" t="shared" si="6" ref="G5:AD5">G30+G50+G70+G90+G110</f>
        <v>63003318637</v>
      </c>
      <c r="H5" s="7">
        <f t="shared" si="6"/>
        <v>1270200017</v>
      </c>
      <c r="I5" s="8">
        <f t="shared" si="6"/>
        <v>336121816</v>
      </c>
      <c r="J5" s="5">
        <f t="shared" si="6"/>
        <v>65419695</v>
      </c>
      <c r="K5" s="5">
        <f t="shared" si="6"/>
        <v>2568686561</v>
      </c>
      <c r="L5" s="5">
        <f t="shared" si="6"/>
        <v>323013559</v>
      </c>
      <c r="M5" s="6">
        <f t="shared" si="6"/>
        <v>71015087</v>
      </c>
      <c r="N5" s="7">
        <f t="shared" si="6"/>
        <v>795356875</v>
      </c>
      <c r="O5" s="7">
        <f t="shared" si="6"/>
        <v>2822004898</v>
      </c>
      <c r="P5" s="6">
        <f t="shared" si="6"/>
        <v>5463003</v>
      </c>
      <c r="Q5" s="7">
        <f t="shared" si="6"/>
        <v>104</v>
      </c>
      <c r="R5" s="7">
        <f t="shared" si="6"/>
        <v>1658700</v>
      </c>
      <c r="S5" s="7">
        <f t="shared" si="6"/>
        <v>716647658</v>
      </c>
      <c r="T5" s="7">
        <f t="shared" si="6"/>
        <v>27873950</v>
      </c>
      <c r="U5" s="8">
        <f t="shared" si="6"/>
        <v>9574119</v>
      </c>
      <c r="V5" s="6">
        <f t="shared" si="6"/>
        <v>50094431</v>
      </c>
      <c r="W5" s="7">
        <f t="shared" si="6"/>
        <v>241695241</v>
      </c>
      <c r="X5" s="7">
        <f t="shared" si="6"/>
        <v>3520648</v>
      </c>
      <c r="Y5" s="7">
        <f t="shared" si="6"/>
        <v>35054559</v>
      </c>
      <c r="Z5" s="7">
        <f t="shared" si="6"/>
        <v>43492</v>
      </c>
      <c r="AA5" s="7">
        <f t="shared" si="6"/>
        <v>8667421</v>
      </c>
      <c r="AB5" s="8">
        <f t="shared" si="6"/>
        <v>170395900</v>
      </c>
      <c r="AC5" s="7">
        <f t="shared" si="6"/>
        <v>274107</v>
      </c>
      <c r="AD5" s="8">
        <f t="shared" si="6"/>
        <v>3187072502</v>
      </c>
    </row>
    <row r="6" spans="1:30" ht="11.25">
      <c r="A6" s="40" t="s">
        <v>63</v>
      </c>
      <c r="B6" s="5">
        <f t="shared" si="4"/>
        <v>21673988</v>
      </c>
      <c r="C6" s="5">
        <f t="shared" si="4"/>
        <v>36434.416666666664</v>
      </c>
      <c r="D6" s="5">
        <f t="shared" si="4"/>
        <v>2036281704510</v>
      </c>
      <c r="E6" s="5">
        <f t="shared" si="5"/>
        <v>63314664877</v>
      </c>
      <c r="F6" s="13">
        <f t="shared" si="2"/>
        <v>0.031093273949655068</v>
      </c>
      <c r="G6" s="6">
        <f aca="true" t="shared" si="7" ref="G6:AD6">G31+G51+G71+G91+G111</f>
        <v>61742034759</v>
      </c>
      <c r="H6" s="7">
        <f t="shared" si="7"/>
        <v>1200350474</v>
      </c>
      <c r="I6" s="8">
        <f t="shared" si="7"/>
        <v>372279644</v>
      </c>
      <c r="J6" s="5">
        <f t="shared" si="7"/>
        <v>72659843</v>
      </c>
      <c r="K6" s="5">
        <f t="shared" si="7"/>
        <v>3020530729</v>
      </c>
      <c r="L6" s="5">
        <f t="shared" si="7"/>
        <v>395427202</v>
      </c>
      <c r="M6" s="6">
        <f t="shared" si="7"/>
        <v>81303268</v>
      </c>
      <c r="N6" s="7">
        <f t="shared" si="7"/>
        <v>820694602</v>
      </c>
      <c r="O6" s="7">
        <f t="shared" si="7"/>
        <v>2899392182</v>
      </c>
      <c r="P6" s="6">
        <f t="shared" si="7"/>
        <v>5705993</v>
      </c>
      <c r="Q6" s="7">
        <f t="shared" si="7"/>
        <v>129</v>
      </c>
      <c r="R6" s="7">
        <f t="shared" si="7"/>
        <v>2023686</v>
      </c>
      <c r="S6" s="7">
        <f t="shared" si="7"/>
        <v>705878429</v>
      </c>
      <c r="T6" s="7">
        <f t="shared" si="7"/>
        <v>33772595</v>
      </c>
      <c r="U6" s="8">
        <f t="shared" si="7"/>
        <v>11364417</v>
      </c>
      <c r="V6" s="6">
        <f t="shared" si="7"/>
        <v>51288927</v>
      </c>
      <c r="W6" s="7">
        <f t="shared" si="7"/>
        <v>285865918</v>
      </c>
      <c r="X6" s="7">
        <f t="shared" si="7"/>
        <v>4092908</v>
      </c>
      <c r="Y6" s="7">
        <f t="shared" si="7"/>
        <v>40823041</v>
      </c>
      <c r="Z6" s="7">
        <f t="shared" si="7"/>
        <v>44041</v>
      </c>
      <c r="AA6" s="7">
        <f t="shared" si="7"/>
        <v>10575026</v>
      </c>
      <c r="AB6" s="8">
        <f t="shared" si="7"/>
        <v>181856209</v>
      </c>
      <c r="AC6" s="7">
        <f t="shared" si="7"/>
        <v>564656</v>
      </c>
      <c r="AD6" s="8">
        <f t="shared" si="7"/>
        <v>2773110944</v>
      </c>
    </row>
    <row r="7" spans="1:30" ht="11.25">
      <c r="A7" s="40" t="s">
        <v>62</v>
      </c>
      <c r="B7" s="5">
        <f t="shared" si="4"/>
        <v>21774537</v>
      </c>
      <c r="C7" s="5">
        <f t="shared" si="4"/>
        <v>40169</v>
      </c>
      <c r="D7" s="5">
        <f t="shared" si="4"/>
        <v>1960465797916</v>
      </c>
      <c r="E7" s="5">
        <f t="shared" si="5"/>
        <v>61552862692</v>
      </c>
      <c r="F7" s="13">
        <f t="shared" si="2"/>
        <v>0.031397060207544285</v>
      </c>
      <c r="G7" s="6">
        <f aca="true" t="shared" si="8" ref="G7:AD7">G32+G52+G72+G92+G112</f>
        <v>60124704177</v>
      </c>
      <c r="H7" s="7">
        <f t="shared" si="8"/>
        <v>1150049080</v>
      </c>
      <c r="I7" s="8">
        <f t="shared" si="8"/>
        <v>278109435</v>
      </c>
      <c r="J7" s="5">
        <f t="shared" si="8"/>
        <v>70598769</v>
      </c>
      <c r="K7" s="5">
        <f t="shared" si="8"/>
        <v>3112023548</v>
      </c>
      <c r="L7" s="5">
        <f t="shared" si="8"/>
        <v>434559654</v>
      </c>
      <c r="M7" s="6">
        <f t="shared" si="8"/>
        <v>90999183</v>
      </c>
      <c r="N7" s="7">
        <f t="shared" si="8"/>
        <v>692736143</v>
      </c>
      <c r="O7" s="7">
        <f t="shared" si="8"/>
        <v>2748698038</v>
      </c>
      <c r="P7" s="6">
        <f t="shared" si="8"/>
        <v>5678199</v>
      </c>
      <c r="Q7" s="7">
        <f t="shared" si="8"/>
        <v>6242</v>
      </c>
      <c r="R7" s="7">
        <f t="shared" si="8"/>
        <v>1497133</v>
      </c>
      <c r="S7" s="7">
        <f t="shared" si="8"/>
        <v>672728413</v>
      </c>
      <c r="T7" s="7">
        <f t="shared" si="8"/>
        <v>37776236</v>
      </c>
      <c r="U7" s="8">
        <f t="shared" si="8"/>
        <v>11363364</v>
      </c>
      <c r="V7" s="6">
        <f t="shared" si="8"/>
        <v>44142529</v>
      </c>
      <c r="W7" s="7">
        <f t="shared" si="8"/>
        <v>308232791</v>
      </c>
      <c r="X7" s="7">
        <f t="shared" si="8"/>
        <v>4294579</v>
      </c>
      <c r="Y7" s="7">
        <f t="shared" si="8"/>
        <v>38541483</v>
      </c>
      <c r="Z7" s="7">
        <f t="shared" si="8"/>
        <v>46994</v>
      </c>
      <c r="AA7" s="7">
        <f t="shared" si="8"/>
        <v>10949990</v>
      </c>
      <c r="AB7" s="8">
        <f t="shared" si="8"/>
        <v>193651342</v>
      </c>
      <c r="AC7" s="7">
        <f t="shared" si="8"/>
        <v>386604</v>
      </c>
      <c r="AD7" s="8">
        <f t="shared" si="8"/>
        <v>2576338550</v>
      </c>
    </row>
    <row r="8" spans="1:30" ht="11.25">
      <c r="A8" s="40" t="s">
        <v>61</v>
      </c>
      <c r="B8" s="5">
        <f t="shared" si="4"/>
        <v>21455049</v>
      </c>
      <c r="C8" s="5">
        <f t="shared" si="4"/>
        <v>60748.916666666664</v>
      </c>
      <c r="D8" s="5">
        <f t="shared" si="4"/>
        <v>1858113031674</v>
      </c>
      <c r="E8" s="5">
        <f t="shared" si="5"/>
        <v>58847414323</v>
      </c>
      <c r="F8" s="13">
        <f t="shared" si="2"/>
        <v>0.03167052451592977</v>
      </c>
      <c r="G8" s="6">
        <f aca="true" t="shared" si="9" ref="G8:AD8">G33+G53+G73+G93+G113</f>
        <v>57398438628</v>
      </c>
      <c r="H8" s="7">
        <f t="shared" si="9"/>
        <v>1157787517</v>
      </c>
      <c r="I8" s="8">
        <f t="shared" si="9"/>
        <v>291188178</v>
      </c>
      <c r="J8" s="5">
        <f t="shared" si="9"/>
        <v>73414531</v>
      </c>
      <c r="K8" s="5">
        <f t="shared" si="9"/>
        <v>3166923736</v>
      </c>
      <c r="L8" s="5">
        <f t="shared" si="9"/>
        <v>468853037</v>
      </c>
      <c r="M8" s="6">
        <f t="shared" si="9"/>
        <v>98672412</v>
      </c>
      <c r="N8" s="7">
        <f t="shared" si="9"/>
        <v>702743616</v>
      </c>
      <c r="O8" s="7">
        <f t="shared" si="9"/>
        <v>2829548270</v>
      </c>
      <c r="P8" s="6">
        <f t="shared" si="9"/>
        <v>5671291</v>
      </c>
      <c r="Q8" s="7">
        <f t="shared" si="9"/>
        <v>30169</v>
      </c>
      <c r="R8" s="7">
        <f t="shared" si="9"/>
        <v>1425756</v>
      </c>
      <c r="S8" s="7">
        <f t="shared" si="9"/>
        <v>635373132</v>
      </c>
      <c r="T8" s="7">
        <f t="shared" si="9"/>
        <v>29761699</v>
      </c>
      <c r="U8" s="8">
        <f t="shared" si="9"/>
        <v>12450317</v>
      </c>
      <c r="V8" s="6">
        <f t="shared" si="9"/>
        <v>38724892</v>
      </c>
      <c r="W8" s="7">
        <f t="shared" si="9"/>
        <v>333391462</v>
      </c>
      <c r="X8" s="7">
        <f t="shared" si="9"/>
        <v>4116996</v>
      </c>
      <c r="Y8" s="7">
        <f t="shared" si="9"/>
        <v>37108472</v>
      </c>
      <c r="Z8" s="7">
        <f t="shared" si="9"/>
        <v>42929</v>
      </c>
      <c r="AA8" s="7">
        <f t="shared" si="9"/>
        <v>11730829</v>
      </c>
      <c r="AB8" s="8">
        <f t="shared" si="9"/>
        <v>200713532</v>
      </c>
      <c r="AC8" s="7">
        <f t="shared" si="9"/>
        <v>372334</v>
      </c>
      <c r="AD8" s="8">
        <f t="shared" si="9"/>
        <v>2190460978</v>
      </c>
    </row>
    <row r="9" spans="1:30" ht="11.25">
      <c r="A9" s="40" t="s">
        <v>60</v>
      </c>
      <c r="B9" s="5">
        <f t="shared" si="4"/>
        <v>20899078</v>
      </c>
      <c r="C9" s="5">
        <f t="shared" si="4"/>
        <v>54995.16666666667</v>
      </c>
      <c r="D9" s="5">
        <f t="shared" si="4"/>
        <v>1673830886460</v>
      </c>
      <c r="E9" s="5">
        <f t="shared" si="5"/>
        <v>58067748207</v>
      </c>
      <c r="F9" s="13">
        <f t="shared" si="2"/>
        <v>0.03469152629260415</v>
      </c>
      <c r="G9" s="6">
        <f aca="true" t="shared" si="10" ref="G9:AD9">G34+G54+G74+G94+G114</f>
        <v>56641096841</v>
      </c>
      <c r="H9" s="7">
        <f t="shared" si="10"/>
        <v>1088875329</v>
      </c>
      <c r="I9" s="8">
        <f t="shared" si="10"/>
        <v>337776037</v>
      </c>
      <c r="J9" s="5">
        <f t="shared" si="10"/>
        <v>76275868</v>
      </c>
      <c r="K9" s="5">
        <f t="shared" si="10"/>
        <v>3250395225</v>
      </c>
      <c r="L9" s="5">
        <f t="shared" si="10"/>
        <v>491838671</v>
      </c>
      <c r="M9" s="6">
        <f t="shared" si="10"/>
        <v>89041257</v>
      </c>
      <c r="N9" s="7">
        <f t="shared" si="10"/>
        <v>336475755</v>
      </c>
      <c r="O9" s="7">
        <f t="shared" si="10"/>
        <v>2772499246</v>
      </c>
      <c r="P9" s="6">
        <f t="shared" si="10"/>
        <v>5507528</v>
      </c>
      <c r="Q9" s="7">
        <f t="shared" si="10"/>
        <v>20306</v>
      </c>
      <c r="R9" s="7">
        <f t="shared" si="10"/>
        <v>1445860</v>
      </c>
      <c r="S9" s="7">
        <f t="shared" si="10"/>
        <v>573703248</v>
      </c>
      <c r="T9" s="7">
        <f t="shared" si="10"/>
        <v>22486692</v>
      </c>
      <c r="U9" s="8">
        <f t="shared" si="10"/>
        <v>13400449</v>
      </c>
      <c r="V9" s="6">
        <f t="shared" si="10"/>
        <v>37659824</v>
      </c>
      <c r="W9" s="7">
        <f t="shared" si="10"/>
        <v>321930947</v>
      </c>
      <c r="X9" s="7">
        <f t="shared" si="10"/>
        <v>3497045</v>
      </c>
      <c r="Y9" s="7">
        <f t="shared" si="10"/>
        <v>36257417</v>
      </c>
      <c r="Z9" s="7">
        <f t="shared" si="10"/>
        <v>35254</v>
      </c>
      <c r="AA9" s="7">
        <f t="shared" si="10"/>
        <v>11660465</v>
      </c>
      <c r="AB9" s="8">
        <f t="shared" si="10"/>
        <v>197012883</v>
      </c>
      <c r="AC9" s="7">
        <f t="shared" si="10"/>
        <v>341665</v>
      </c>
      <c r="AD9" s="8">
        <f t="shared" si="10"/>
        <v>1557212673</v>
      </c>
    </row>
    <row r="10" spans="1:30" ht="11.25">
      <c r="A10" s="40" t="s">
        <v>59</v>
      </c>
      <c r="B10" s="5">
        <f t="shared" si="4"/>
        <v>19003794</v>
      </c>
      <c r="C10" s="5">
        <f t="shared" si="4"/>
        <v>51182</v>
      </c>
      <c r="D10" s="5">
        <f t="shared" si="4"/>
        <v>1628417952657</v>
      </c>
      <c r="E10" s="5">
        <f t="shared" si="5"/>
        <v>59276069293</v>
      </c>
      <c r="F10" s="13">
        <f t="shared" si="2"/>
        <v>0.03640101682512312</v>
      </c>
      <c r="G10" s="6">
        <f aca="true" t="shared" si="11" ref="G10:AD10">G35+G55+G75+G95+G115</f>
        <v>57672254929</v>
      </c>
      <c r="H10" s="7">
        <f t="shared" si="11"/>
        <v>1240569693</v>
      </c>
      <c r="I10" s="8">
        <f t="shared" si="11"/>
        <v>363244671</v>
      </c>
      <c r="J10" s="5">
        <f t="shared" si="11"/>
        <v>79948848</v>
      </c>
      <c r="K10" s="5">
        <f t="shared" si="11"/>
        <v>3433880376</v>
      </c>
      <c r="L10" s="5">
        <f t="shared" si="11"/>
        <v>507915280</v>
      </c>
      <c r="M10" s="6">
        <f t="shared" si="11"/>
        <v>85194152</v>
      </c>
      <c r="N10" s="7">
        <f t="shared" si="11"/>
        <v>338765806</v>
      </c>
      <c r="O10" s="7">
        <f t="shared" si="11"/>
        <v>3034307298</v>
      </c>
      <c r="P10" s="6">
        <f t="shared" si="11"/>
        <v>5307625</v>
      </c>
      <c r="Q10" s="7">
        <f t="shared" si="11"/>
        <v>20782</v>
      </c>
      <c r="R10" s="7">
        <f t="shared" si="11"/>
        <v>1530610</v>
      </c>
      <c r="S10" s="7">
        <f t="shared" si="11"/>
        <v>545303582</v>
      </c>
      <c r="T10" s="7">
        <f t="shared" si="11"/>
        <v>22778587</v>
      </c>
      <c r="U10" s="8">
        <f t="shared" si="11"/>
        <v>13479494</v>
      </c>
      <c r="V10" s="6">
        <f t="shared" si="11"/>
        <v>36367906</v>
      </c>
      <c r="W10" s="7">
        <f t="shared" si="11"/>
        <v>323136047</v>
      </c>
      <c r="X10" s="7">
        <f t="shared" si="11"/>
        <v>3597403</v>
      </c>
      <c r="Y10" s="7">
        <f t="shared" si="11"/>
        <v>39975917</v>
      </c>
      <c r="Z10" s="7">
        <f t="shared" si="11"/>
        <v>38338</v>
      </c>
      <c r="AA10" s="7">
        <f t="shared" si="11"/>
        <v>12085802</v>
      </c>
      <c r="AB10" s="8">
        <f t="shared" si="11"/>
        <v>204256803</v>
      </c>
      <c r="AC10" s="7">
        <f t="shared" si="11"/>
        <v>348378</v>
      </c>
      <c r="AD10" s="8">
        <f t="shared" si="11"/>
        <v>1441549376</v>
      </c>
    </row>
    <row r="11" spans="1:30" ht="11.25">
      <c r="A11" s="15" t="s">
        <v>58</v>
      </c>
      <c r="B11" s="5">
        <f t="shared" si="4"/>
        <v>16989450</v>
      </c>
      <c r="C11" s="5">
        <f t="shared" si="4"/>
        <v>38480.33333333333</v>
      </c>
      <c r="D11" s="5">
        <f t="shared" si="4"/>
        <v>1372781634868</v>
      </c>
      <c r="E11" s="5">
        <f t="shared" si="5"/>
        <v>45645288304</v>
      </c>
      <c r="F11" s="13">
        <f t="shared" si="2"/>
        <v>0.03325021776561647</v>
      </c>
      <c r="G11" s="6">
        <f aca="true" t="shared" si="12" ref="G11:AD11">G36+G56+G76+G96+G116</f>
        <v>44242115707</v>
      </c>
      <c r="H11" s="7">
        <f t="shared" si="12"/>
        <v>1151458276</v>
      </c>
      <c r="I11" s="8">
        <f t="shared" si="12"/>
        <v>251714321</v>
      </c>
      <c r="J11" s="5">
        <f t="shared" si="12"/>
        <v>67147758</v>
      </c>
      <c r="K11" s="5">
        <f t="shared" si="12"/>
        <v>3135567965</v>
      </c>
      <c r="L11" s="5">
        <f t="shared" si="12"/>
        <v>476667133</v>
      </c>
      <c r="M11" s="6">
        <f t="shared" si="12"/>
        <v>65744605</v>
      </c>
      <c r="N11" s="7">
        <f t="shared" si="12"/>
        <v>296451415</v>
      </c>
      <c r="O11" s="7">
        <f t="shared" si="12"/>
        <v>2505003007</v>
      </c>
      <c r="P11" s="6">
        <f t="shared" si="12"/>
        <v>4343373</v>
      </c>
      <c r="Q11" s="7">
        <f t="shared" si="12"/>
        <v>14209</v>
      </c>
      <c r="R11" s="7">
        <f t="shared" si="12"/>
        <v>1294415</v>
      </c>
      <c r="S11" s="7">
        <f t="shared" si="12"/>
        <v>431249953</v>
      </c>
      <c r="T11" s="7">
        <f t="shared" si="12"/>
        <v>20003055</v>
      </c>
      <c r="U11" s="8">
        <f t="shared" si="12"/>
        <v>11127359</v>
      </c>
      <c r="V11" s="6">
        <f t="shared" si="12"/>
        <v>32557383</v>
      </c>
      <c r="W11" s="7">
        <f t="shared" si="12"/>
        <v>268118405</v>
      </c>
      <c r="X11" s="7">
        <f t="shared" si="12"/>
        <v>2762821</v>
      </c>
      <c r="Y11" s="7">
        <f t="shared" si="12"/>
        <v>37821138</v>
      </c>
      <c r="Z11" s="7">
        <f t="shared" si="12"/>
        <v>28908</v>
      </c>
      <c r="AA11" s="7">
        <f t="shared" si="12"/>
        <v>11345411</v>
      </c>
      <c r="AB11" s="8">
        <f t="shared" si="12"/>
        <v>161449615</v>
      </c>
      <c r="AC11" s="7">
        <f t="shared" si="12"/>
        <v>281795</v>
      </c>
      <c r="AD11" s="8">
        <f t="shared" si="12"/>
        <v>1286489937</v>
      </c>
    </row>
    <row r="12" spans="1:30" ht="11.25">
      <c r="A12" s="15" t="s">
        <v>57</v>
      </c>
      <c r="B12" s="5">
        <v>16033097</v>
      </c>
      <c r="C12" s="5">
        <v>45751</v>
      </c>
      <c r="D12" s="5">
        <v>1312016046963</v>
      </c>
      <c r="E12" s="5">
        <f aca="true" t="shared" si="13" ref="E12:E19">G12+H12+I12</f>
        <v>39240816981</v>
      </c>
      <c r="F12" s="13">
        <f aca="true" t="shared" si="14" ref="F12:F19">E12/D12</f>
        <v>0.029908793472330622</v>
      </c>
      <c r="G12" s="6">
        <v>38231911399</v>
      </c>
      <c r="H12" s="7">
        <v>809140379</v>
      </c>
      <c r="I12" s="8">
        <v>199765203</v>
      </c>
      <c r="J12" s="7">
        <v>69561870</v>
      </c>
      <c r="K12" s="7">
        <v>3193372970</v>
      </c>
      <c r="L12" s="7">
        <v>527458561</v>
      </c>
      <c r="M12" s="6">
        <v>59171994</v>
      </c>
      <c r="N12" s="7">
        <f>N37+N57+N77+N97+N117</f>
        <v>519497103</v>
      </c>
      <c r="O12" s="7">
        <f>O37+O57+O77+O97+O117</f>
        <v>2646549363</v>
      </c>
      <c r="P12" s="6">
        <v>3833647</v>
      </c>
      <c r="Q12" s="7">
        <v>14473</v>
      </c>
      <c r="R12" s="7">
        <v>410379</v>
      </c>
      <c r="S12" s="7">
        <v>396912301</v>
      </c>
      <c r="T12" s="7">
        <v>18759134</v>
      </c>
      <c r="U12" s="8">
        <v>10114675</v>
      </c>
      <c r="V12" s="6">
        <v>29589989</v>
      </c>
      <c r="W12" s="7">
        <v>243871018</v>
      </c>
      <c r="X12" s="7">
        <v>2295333</v>
      </c>
      <c r="Y12" s="7">
        <v>33520517</v>
      </c>
      <c r="Z12" s="7">
        <v>876</v>
      </c>
      <c r="AA12" s="7">
        <v>10658202</v>
      </c>
      <c r="AB12" s="8">
        <v>130997051</v>
      </c>
      <c r="AC12" s="7">
        <v>195638</v>
      </c>
      <c r="AD12" s="8">
        <v>1242657964</v>
      </c>
    </row>
    <row r="13" spans="1:30" ht="11.25">
      <c r="A13" s="15" t="s">
        <v>55</v>
      </c>
      <c r="B13" s="5">
        <v>14292968</v>
      </c>
      <c r="C13" s="5">
        <v>41379.25</v>
      </c>
      <c r="D13" s="5">
        <v>1165847629039</v>
      </c>
      <c r="E13" s="5">
        <f t="shared" si="13"/>
        <v>31223481792</v>
      </c>
      <c r="F13" s="13">
        <f t="shared" si="14"/>
        <v>0.02678178607073833</v>
      </c>
      <c r="G13" s="6">
        <v>30435645595</v>
      </c>
      <c r="H13" s="7">
        <v>617002295</v>
      </c>
      <c r="I13" s="8">
        <v>170833902</v>
      </c>
      <c r="J13" s="7">
        <v>67035030</v>
      </c>
      <c r="K13" s="7">
        <v>2938068796</v>
      </c>
      <c r="L13" s="7">
        <v>511987126</v>
      </c>
      <c r="M13" s="6">
        <v>50695039</v>
      </c>
      <c r="N13" s="7">
        <f>N38+N58+N78+N98+N118</f>
        <v>379738372</v>
      </c>
      <c r="O13" s="7">
        <f>O38+O58+O78+O98+O118</f>
        <v>1683260745</v>
      </c>
      <c r="P13" s="6">
        <v>3198201</v>
      </c>
      <c r="Q13" s="7">
        <v>14310</v>
      </c>
      <c r="R13" s="7">
        <v>1245669</v>
      </c>
      <c r="S13" s="7">
        <v>362152513</v>
      </c>
      <c r="T13" s="7">
        <v>17103716</v>
      </c>
      <c r="U13" s="8">
        <v>9698196</v>
      </c>
      <c r="V13" s="6">
        <v>28319877</v>
      </c>
      <c r="W13" s="7">
        <v>224068101</v>
      </c>
      <c r="X13" s="7">
        <v>2190259</v>
      </c>
      <c r="Y13" s="7">
        <v>31659482</v>
      </c>
      <c r="Z13" s="7">
        <v>309</v>
      </c>
      <c r="AA13" s="7">
        <v>8835996</v>
      </c>
      <c r="AB13" s="8">
        <v>115941427</v>
      </c>
      <c r="AC13" s="7">
        <v>202669</v>
      </c>
      <c r="AD13" s="8">
        <v>1169949388</v>
      </c>
    </row>
    <row r="14" spans="1:30" ht="11.25">
      <c r="A14" s="15" t="s">
        <v>35</v>
      </c>
      <c r="B14" s="5">
        <v>11027348</v>
      </c>
      <c r="C14" s="5">
        <v>40583</v>
      </c>
      <c r="D14" s="5">
        <v>987800758304</v>
      </c>
      <c r="E14" s="5">
        <f t="shared" si="13"/>
        <v>26972276688</v>
      </c>
      <c r="F14" s="13">
        <f t="shared" si="14"/>
        <v>0.027305381638205995</v>
      </c>
      <c r="G14" s="6">
        <v>26249150009</v>
      </c>
      <c r="H14" s="7">
        <v>567953289</v>
      </c>
      <c r="I14" s="8">
        <v>155173390</v>
      </c>
      <c r="J14" s="7">
        <v>67616897</v>
      </c>
      <c r="K14" s="7">
        <v>2729049089</v>
      </c>
      <c r="L14" s="7">
        <v>490052535</v>
      </c>
      <c r="M14" s="6">
        <v>43292489</v>
      </c>
      <c r="N14" s="7">
        <v>270280405</v>
      </c>
      <c r="O14" s="7">
        <v>539749404</v>
      </c>
      <c r="P14" s="6">
        <v>2561810</v>
      </c>
      <c r="Q14" s="7">
        <v>14492</v>
      </c>
      <c r="R14" s="7">
        <v>1226758</v>
      </c>
      <c r="S14" s="7">
        <v>305209632</v>
      </c>
      <c r="T14" s="7">
        <v>15473327</v>
      </c>
      <c r="U14" s="8">
        <v>8845297</v>
      </c>
      <c r="V14" s="6">
        <v>26466644</v>
      </c>
      <c r="W14" s="7">
        <v>194973535</v>
      </c>
      <c r="X14" s="7">
        <v>2195389</v>
      </c>
      <c r="Y14" s="7">
        <v>29055152</v>
      </c>
      <c r="Z14" s="7">
        <v>714</v>
      </c>
      <c r="AA14" s="7">
        <v>7421442</v>
      </c>
      <c r="AB14" s="8">
        <v>107090621</v>
      </c>
      <c r="AC14" s="7">
        <v>160276</v>
      </c>
      <c r="AD14" s="8">
        <v>1199607295</v>
      </c>
    </row>
    <row r="15" spans="1:30" ht="11.25">
      <c r="A15" s="15" t="s">
        <v>36</v>
      </c>
      <c r="B15" s="5">
        <v>9206535</v>
      </c>
      <c r="C15" s="5">
        <v>42868.375</v>
      </c>
      <c r="D15" s="5">
        <v>902945299061</v>
      </c>
      <c r="E15" s="5">
        <f t="shared" si="13"/>
        <v>23095096781</v>
      </c>
      <c r="F15" s="13">
        <f t="shared" si="14"/>
        <v>0.0255775148339742</v>
      </c>
      <c r="G15" s="6">
        <v>22358298627</v>
      </c>
      <c r="H15" s="7">
        <v>601279857</v>
      </c>
      <c r="I15" s="8">
        <v>135518297</v>
      </c>
      <c r="J15" s="7">
        <v>69777123</v>
      </c>
      <c r="K15" s="7">
        <v>2656654419</v>
      </c>
      <c r="L15" s="7">
        <v>500509631</v>
      </c>
      <c r="M15" s="6">
        <v>38908522</v>
      </c>
      <c r="N15" s="7">
        <v>260167289</v>
      </c>
      <c r="O15" s="7">
        <v>483550560</v>
      </c>
      <c r="P15" s="6">
        <v>2710457</v>
      </c>
      <c r="Q15" s="7">
        <v>16072</v>
      </c>
      <c r="R15" s="7">
        <v>1203128</v>
      </c>
      <c r="S15" s="7">
        <v>319572082</v>
      </c>
      <c r="T15" s="7">
        <v>15904344</v>
      </c>
      <c r="U15" s="8">
        <v>8387792</v>
      </c>
      <c r="V15" s="6">
        <v>24030820</v>
      </c>
      <c r="W15" s="7">
        <v>176517565</v>
      </c>
      <c r="X15" s="7">
        <v>2183793</v>
      </c>
      <c r="Y15" s="7">
        <v>28117206</v>
      </c>
      <c r="Z15" s="7">
        <v>38463</v>
      </c>
      <c r="AA15" s="7">
        <v>6736479</v>
      </c>
      <c r="AB15" s="8">
        <v>107800827</v>
      </c>
      <c r="AC15" s="7">
        <v>285019</v>
      </c>
      <c r="AD15" s="8">
        <v>1072724767</v>
      </c>
    </row>
    <row r="16" spans="1:30" ht="11.25">
      <c r="A16" s="15" t="s">
        <v>37</v>
      </c>
      <c r="B16" s="5">
        <v>6381234</v>
      </c>
      <c r="C16" s="5">
        <v>44653</v>
      </c>
      <c r="D16" s="5">
        <v>766447478454</v>
      </c>
      <c r="E16" s="5">
        <f t="shared" si="13"/>
        <v>20002331095</v>
      </c>
      <c r="F16" s="13">
        <f t="shared" si="14"/>
        <v>0.02609745828291675</v>
      </c>
      <c r="G16" s="6">
        <v>19414445487</v>
      </c>
      <c r="H16" s="7">
        <v>473993142</v>
      </c>
      <c r="I16" s="8">
        <v>113892466</v>
      </c>
      <c r="J16" s="7">
        <v>70976094</v>
      </c>
      <c r="K16" s="7">
        <v>2538953889</v>
      </c>
      <c r="L16" s="7">
        <v>491469525</v>
      </c>
      <c r="M16" s="6">
        <v>32992740</v>
      </c>
      <c r="N16" s="7">
        <v>246624269</v>
      </c>
      <c r="O16" s="7">
        <v>507537280</v>
      </c>
      <c r="P16" s="6">
        <v>2019975</v>
      </c>
      <c r="Q16" s="7">
        <v>13205</v>
      </c>
      <c r="R16" s="7">
        <v>1136208</v>
      </c>
      <c r="S16" s="7">
        <v>228489324</v>
      </c>
      <c r="T16" s="7">
        <v>14060715</v>
      </c>
      <c r="U16" s="8">
        <v>8010950</v>
      </c>
      <c r="V16" s="6">
        <v>23857275</v>
      </c>
      <c r="W16" s="7">
        <v>171729712</v>
      </c>
      <c r="X16" s="7">
        <v>1283126</v>
      </c>
      <c r="Y16" s="7">
        <v>27266952</v>
      </c>
      <c r="Z16" s="7">
        <v>9263</v>
      </c>
      <c r="AA16" s="7">
        <v>7462628</v>
      </c>
      <c r="AB16" s="8">
        <v>101926351</v>
      </c>
      <c r="AC16" s="7">
        <v>212095</v>
      </c>
      <c r="AD16" s="8">
        <v>1237747021</v>
      </c>
    </row>
    <row r="17" spans="1:30" ht="11.25">
      <c r="A17" s="15" t="s">
        <v>38</v>
      </c>
      <c r="B17" s="5">
        <v>3677011</v>
      </c>
      <c r="C17" s="5"/>
      <c r="D17" s="5">
        <v>674586820283</v>
      </c>
      <c r="E17" s="5">
        <f t="shared" si="13"/>
        <v>17861578036</v>
      </c>
      <c r="F17" s="13">
        <f t="shared" si="14"/>
        <v>0.02647780463381538</v>
      </c>
      <c r="G17" s="6">
        <v>17372245392</v>
      </c>
      <c r="H17" s="7">
        <v>382395160</v>
      </c>
      <c r="I17" s="8">
        <v>106937484</v>
      </c>
      <c r="J17" s="7">
        <v>71497781</v>
      </c>
      <c r="K17" s="7">
        <v>2620319373</v>
      </c>
      <c r="L17" s="7">
        <v>490161044</v>
      </c>
      <c r="M17" s="6">
        <v>32632792</v>
      </c>
      <c r="N17" s="7">
        <v>192110766</v>
      </c>
      <c r="O17" s="7">
        <v>740667031</v>
      </c>
      <c r="P17" s="6">
        <v>2388904</v>
      </c>
      <c r="Q17" s="7">
        <v>9712</v>
      </c>
      <c r="R17" s="7">
        <v>1083393</v>
      </c>
      <c r="S17" s="7">
        <v>197578644</v>
      </c>
      <c r="T17" s="7">
        <v>12708447</v>
      </c>
      <c r="U17" s="8">
        <v>7725996</v>
      </c>
      <c r="V17" s="6">
        <v>24627590</v>
      </c>
      <c r="W17" s="7">
        <v>172334350</v>
      </c>
      <c r="X17" s="7">
        <v>839367</v>
      </c>
      <c r="Y17" s="7">
        <v>28637816</v>
      </c>
      <c r="Z17" s="7">
        <v>2815</v>
      </c>
      <c r="AA17" s="7">
        <v>10099194</v>
      </c>
      <c r="AB17" s="8">
        <v>109883382</v>
      </c>
      <c r="AC17" s="7">
        <v>127919</v>
      </c>
      <c r="AD17" s="8">
        <v>1285892613</v>
      </c>
    </row>
    <row r="18" spans="1:30" ht="11.25">
      <c r="A18" s="15" t="s">
        <v>39</v>
      </c>
      <c r="B18" s="5">
        <v>2522842</v>
      </c>
      <c r="C18" s="5"/>
      <c r="D18" s="5">
        <v>636238206593</v>
      </c>
      <c r="E18" s="5">
        <f t="shared" si="13"/>
        <v>17752511087</v>
      </c>
      <c r="F18" s="13">
        <f t="shared" si="14"/>
        <v>0.027902302790118728</v>
      </c>
      <c r="G18" s="6">
        <v>17317837346</v>
      </c>
      <c r="H18" s="7">
        <v>312575094</v>
      </c>
      <c r="I18" s="8">
        <v>122098647</v>
      </c>
      <c r="J18" s="7">
        <v>81770290</v>
      </c>
      <c r="K18" s="7">
        <v>2741242841</v>
      </c>
      <c r="L18" s="7">
        <v>573900428</v>
      </c>
      <c r="M18" s="6">
        <v>32825484</v>
      </c>
      <c r="N18" s="7">
        <v>234725988</v>
      </c>
      <c r="O18" s="7">
        <v>782144570</v>
      </c>
      <c r="P18" s="6">
        <v>2467488</v>
      </c>
      <c r="Q18" s="7">
        <v>21723</v>
      </c>
      <c r="R18" s="7">
        <v>1104807</v>
      </c>
      <c r="S18" s="7">
        <v>215459549</v>
      </c>
      <c r="T18" s="7">
        <v>15512352</v>
      </c>
      <c r="U18" s="8">
        <v>8171227</v>
      </c>
      <c r="V18" s="6">
        <v>27948369</v>
      </c>
      <c r="W18" s="7">
        <v>192033512</v>
      </c>
      <c r="X18" s="7">
        <v>805925</v>
      </c>
      <c r="Y18" s="7">
        <v>33806555</v>
      </c>
      <c r="Z18" s="7">
        <v>14624</v>
      </c>
      <c r="AA18" s="7">
        <v>8214957</v>
      </c>
      <c r="AB18" s="8">
        <v>128339401</v>
      </c>
      <c r="AC18" s="7">
        <v>174302</v>
      </c>
      <c r="AD18" s="8">
        <v>900335810</v>
      </c>
    </row>
    <row r="19" spans="1:30" ht="11.25">
      <c r="A19" s="15" t="s">
        <v>40</v>
      </c>
      <c r="B19" s="5">
        <v>2146259</v>
      </c>
      <c r="C19" s="5"/>
      <c r="D19" s="5">
        <v>549237070579</v>
      </c>
      <c r="E19" s="5">
        <f t="shared" si="13"/>
        <v>16612066485</v>
      </c>
      <c r="F19" s="13">
        <f t="shared" si="14"/>
        <v>0.030245712416111556</v>
      </c>
      <c r="G19" s="9">
        <v>16204259777</v>
      </c>
      <c r="H19" s="10">
        <v>280678810</v>
      </c>
      <c r="I19" s="11">
        <v>127127898</v>
      </c>
      <c r="J19" s="10">
        <v>75332342</v>
      </c>
      <c r="K19" s="10">
        <v>2487987850</v>
      </c>
      <c r="L19" s="10">
        <v>534666540</v>
      </c>
      <c r="M19" s="9">
        <v>25936481</v>
      </c>
      <c r="N19" s="10">
        <v>152604830</v>
      </c>
      <c r="O19" s="10">
        <v>709110568</v>
      </c>
      <c r="P19" s="9">
        <v>2306057</v>
      </c>
      <c r="Q19" s="10">
        <v>5807</v>
      </c>
      <c r="R19" s="10">
        <v>1025171</v>
      </c>
      <c r="S19" s="10">
        <v>205439557</v>
      </c>
      <c r="T19" s="10">
        <v>17525874</v>
      </c>
      <c r="U19" s="11">
        <v>8035367</v>
      </c>
      <c r="V19" s="9">
        <v>26588128</v>
      </c>
      <c r="W19" s="10">
        <v>188235183</v>
      </c>
      <c r="X19" s="10">
        <v>667950</v>
      </c>
      <c r="Y19" s="10">
        <v>32539561</v>
      </c>
      <c r="Z19" s="10">
        <v>7051</v>
      </c>
      <c r="AA19" s="10">
        <v>8029917</v>
      </c>
      <c r="AB19" s="11">
        <v>138952053</v>
      </c>
      <c r="AC19" s="10">
        <v>191816</v>
      </c>
      <c r="AD19" s="11">
        <v>564022487</v>
      </c>
    </row>
    <row r="20" ht="11.25"/>
    <row r="21" ht="11.25">
      <c r="B21" s="39" t="s">
        <v>56</v>
      </c>
    </row>
    <row r="22" ht="11.25">
      <c r="B22" s="1" t="s">
        <v>41</v>
      </c>
    </row>
    <row r="23" spans="2:10" ht="11.25">
      <c r="B23" s="1" t="s">
        <v>42</v>
      </c>
      <c r="H23" s="12"/>
      <c r="I23" s="12"/>
      <c r="J23" s="12"/>
    </row>
    <row r="24" ht="11.25">
      <c r="B24" s="1" t="s">
        <v>43</v>
      </c>
    </row>
    <row r="25" ht="11.25">
      <c r="D25" s="12"/>
    </row>
    <row r="26" spans="1:33" ht="15.75">
      <c r="A26" s="16" t="s">
        <v>45</v>
      </c>
      <c r="G26" s="44" t="s">
        <v>0</v>
      </c>
      <c r="H26" s="45"/>
      <c r="I26" s="46"/>
      <c r="J26" s="44" t="s">
        <v>1</v>
      </c>
      <c r="K26" s="45"/>
      <c r="L26" s="46"/>
      <c r="M26" s="44" t="s">
        <v>2</v>
      </c>
      <c r="N26" s="45"/>
      <c r="O26" s="46"/>
      <c r="P26" s="44" t="s">
        <v>3</v>
      </c>
      <c r="Q26" s="45"/>
      <c r="R26" s="45"/>
      <c r="S26" s="45"/>
      <c r="T26" s="45"/>
      <c r="U26" s="46"/>
      <c r="V26" s="44" t="s">
        <v>4</v>
      </c>
      <c r="W26" s="45"/>
      <c r="X26" s="45"/>
      <c r="Y26" s="45"/>
      <c r="Z26" s="45"/>
      <c r="AA26" s="45"/>
      <c r="AB26" s="46"/>
      <c r="AC26" s="44" t="s">
        <v>5</v>
      </c>
      <c r="AD26" s="46"/>
      <c r="AE26" s="20" t="s">
        <v>46</v>
      </c>
      <c r="AF26" s="21"/>
      <c r="AG26" s="22"/>
    </row>
    <row r="27" spans="2:33" ht="11.25">
      <c r="B27" s="14" t="s">
        <v>6</v>
      </c>
      <c r="C27" s="14" t="s">
        <v>7</v>
      </c>
      <c r="D27" s="14" t="s">
        <v>8</v>
      </c>
      <c r="E27" s="14" t="s">
        <v>9</v>
      </c>
      <c r="F27" s="14" t="s">
        <v>10</v>
      </c>
      <c r="G27" s="23" t="s">
        <v>11</v>
      </c>
      <c r="H27" s="24" t="s">
        <v>12</v>
      </c>
      <c r="I27" s="25" t="s">
        <v>13</v>
      </c>
      <c r="J27" s="23" t="s">
        <v>14</v>
      </c>
      <c r="K27" s="24" t="s">
        <v>15</v>
      </c>
      <c r="L27" s="25" t="s">
        <v>16</v>
      </c>
      <c r="M27" s="23" t="s">
        <v>17</v>
      </c>
      <c r="N27" s="24" t="s">
        <v>18</v>
      </c>
      <c r="O27" s="25" t="s">
        <v>19</v>
      </c>
      <c r="P27" s="23" t="s">
        <v>20</v>
      </c>
      <c r="Q27" s="24" t="s">
        <v>21</v>
      </c>
      <c r="R27" s="24" t="s">
        <v>22</v>
      </c>
      <c r="S27" s="24" t="s">
        <v>23</v>
      </c>
      <c r="T27" s="24" t="s">
        <v>24</v>
      </c>
      <c r="U27" s="25" t="s">
        <v>25</v>
      </c>
      <c r="V27" s="23" t="s">
        <v>26</v>
      </c>
      <c r="W27" s="24" t="s">
        <v>27</v>
      </c>
      <c r="X27" s="24" t="s">
        <v>28</v>
      </c>
      <c r="Y27" s="24" t="s">
        <v>29</v>
      </c>
      <c r="Z27" s="24" t="s">
        <v>30</v>
      </c>
      <c r="AA27" s="24" t="s">
        <v>31</v>
      </c>
      <c r="AB27" s="25" t="s">
        <v>32</v>
      </c>
      <c r="AC27" s="23" t="s">
        <v>33</v>
      </c>
      <c r="AD27" s="25" t="s">
        <v>34</v>
      </c>
      <c r="AE27" s="23" t="s">
        <v>48</v>
      </c>
      <c r="AF27" s="24" t="s">
        <v>49</v>
      </c>
      <c r="AG27" s="25" t="s">
        <v>47</v>
      </c>
    </row>
    <row r="28" spans="1:33" ht="11.25">
      <c r="A28" s="40" t="s">
        <v>66</v>
      </c>
      <c r="B28" s="5">
        <v>6857911</v>
      </c>
      <c r="C28" s="5">
        <v>17932</v>
      </c>
      <c r="D28" s="5">
        <v>1328995773152</v>
      </c>
      <c r="E28" s="5">
        <f>G28+H28+I28</f>
        <v>56408079386</v>
      </c>
      <c r="F28" s="13">
        <f>E28/D28</f>
        <v>0.042444137540194035</v>
      </c>
      <c r="G28" s="26">
        <v>54975109989</v>
      </c>
      <c r="H28" s="27">
        <v>1224873532</v>
      </c>
      <c r="I28" s="28">
        <v>208095865</v>
      </c>
      <c r="J28" s="6">
        <v>42968434</v>
      </c>
      <c r="K28" s="7">
        <v>2524498783</v>
      </c>
      <c r="L28" s="8">
        <v>232369454</v>
      </c>
      <c r="M28" s="6">
        <v>57525322</v>
      </c>
      <c r="N28" s="7">
        <v>76443487</v>
      </c>
      <c r="O28" s="8">
        <v>2479409851</v>
      </c>
      <c r="P28" s="6">
        <v>4176978</v>
      </c>
      <c r="Q28" s="7">
        <v>0</v>
      </c>
      <c r="R28" s="7">
        <v>1174609</v>
      </c>
      <c r="S28" s="7">
        <v>564097250</v>
      </c>
      <c r="T28" s="7">
        <v>12968634</v>
      </c>
      <c r="U28" s="8">
        <v>5539654</v>
      </c>
      <c r="V28" s="6">
        <v>30637275</v>
      </c>
      <c r="W28" s="7">
        <v>165443407</v>
      </c>
      <c r="X28" s="7">
        <v>2251092</v>
      </c>
      <c r="Y28" s="7">
        <v>25212951</v>
      </c>
      <c r="Z28" s="7">
        <v>0</v>
      </c>
      <c r="AA28" s="7">
        <v>5328273</v>
      </c>
      <c r="AB28" s="8">
        <v>100158573</v>
      </c>
      <c r="AC28" s="6">
        <v>32379</v>
      </c>
      <c r="AD28" s="8">
        <v>1521711708</v>
      </c>
      <c r="AE28" s="6">
        <v>1267266927642</v>
      </c>
      <c r="AF28" s="7">
        <v>57893066126</v>
      </c>
      <c r="AG28" s="8"/>
    </row>
    <row r="29" spans="1:33" ht="11.25">
      <c r="A29" s="40" t="s">
        <v>65</v>
      </c>
      <c r="B29" s="5">
        <v>5558388</v>
      </c>
      <c r="C29" s="5">
        <v>18446</v>
      </c>
      <c r="D29" s="5">
        <v>1277848439940</v>
      </c>
      <c r="E29" s="5">
        <f>G29+H29+I29</f>
        <v>57003071359</v>
      </c>
      <c r="F29" s="13">
        <f>E29/D29</f>
        <v>0.04460863243036593</v>
      </c>
      <c r="G29" s="26">
        <v>55381132044</v>
      </c>
      <c r="H29" s="27">
        <v>1256754600</v>
      </c>
      <c r="I29" s="28">
        <v>365184715</v>
      </c>
      <c r="J29" s="6">
        <v>47710995</v>
      </c>
      <c r="K29" s="7">
        <v>2234127135</v>
      </c>
      <c r="L29" s="8">
        <v>240900088</v>
      </c>
      <c r="M29" s="6">
        <v>59913042</v>
      </c>
      <c r="N29" s="7">
        <v>401460424</v>
      </c>
      <c r="O29" s="8">
        <v>2637650176</v>
      </c>
      <c r="P29" s="6">
        <v>4360950</v>
      </c>
      <c r="Q29" s="7">
        <v>0</v>
      </c>
      <c r="R29" s="7">
        <v>1232341</v>
      </c>
      <c r="S29" s="7">
        <v>600497270</v>
      </c>
      <c r="T29" s="7">
        <v>16514345</v>
      </c>
      <c r="U29" s="8">
        <v>5998176</v>
      </c>
      <c r="V29" s="6">
        <v>33218482</v>
      </c>
      <c r="W29" s="7">
        <v>164623061</v>
      </c>
      <c r="X29" s="7">
        <v>2587579</v>
      </c>
      <c r="Y29" s="7">
        <v>25621460</v>
      </c>
      <c r="Z29" s="7">
        <v>4</v>
      </c>
      <c r="AA29" s="7">
        <v>5999999</v>
      </c>
      <c r="AB29" s="8">
        <v>115317223</v>
      </c>
      <c r="AC29" s="6">
        <v>94712</v>
      </c>
      <c r="AD29" s="8">
        <v>1251569771</v>
      </c>
      <c r="AE29" s="6">
        <v>1226998841116</v>
      </c>
      <c r="AF29" s="7">
        <v>47234114983</v>
      </c>
      <c r="AG29" s="8"/>
    </row>
    <row r="30" spans="1:33" ht="11.25">
      <c r="A30" s="40" t="s">
        <v>64</v>
      </c>
      <c r="B30" s="5">
        <v>6257780</v>
      </c>
      <c r="C30" s="5">
        <v>18736</v>
      </c>
      <c r="D30" s="5">
        <v>1207035090251</v>
      </c>
      <c r="E30" s="5">
        <f>G30+H30+I30</f>
        <v>50615372775</v>
      </c>
      <c r="F30" s="13">
        <f>E30/D30</f>
        <v>0.04193363820473078</v>
      </c>
      <c r="G30" s="26">
        <v>49317367873</v>
      </c>
      <c r="H30" s="27">
        <v>1021031431</v>
      </c>
      <c r="I30" s="28">
        <v>276973471</v>
      </c>
      <c r="J30" s="6">
        <v>50838336</v>
      </c>
      <c r="K30" s="7">
        <v>2069428169</v>
      </c>
      <c r="L30" s="8">
        <v>254099570</v>
      </c>
      <c r="M30" s="6">
        <v>55038357</v>
      </c>
      <c r="N30" s="7">
        <v>716357013</v>
      </c>
      <c r="O30" s="8">
        <v>2635242724</v>
      </c>
      <c r="P30" s="6">
        <v>4100768</v>
      </c>
      <c r="Q30" s="7">
        <v>3</v>
      </c>
      <c r="R30" s="7">
        <v>1134618</v>
      </c>
      <c r="S30" s="7">
        <v>527595797</v>
      </c>
      <c r="T30" s="7">
        <v>20690597</v>
      </c>
      <c r="U30" s="8">
        <v>6690349</v>
      </c>
      <c r="V30" s="6">
        <v>32493669</v>
      </c>
      <c r="W30" s="7">
        <v>177521065</v>
      </c>
      <c r="X30" s="7">
        <v>2832734</v>
      </c>
      <c r="Y30" s="7">
        <v>25747148</v>
      </c>
      <c r="Z30" s="7">
        <v>1</v>
      </c>
      <c r="AA30" s="7">
        <v>6464582</v>
      </c>
      <c r="AB30" s="8">
        <v>118229216</v>
      </c>
      <c r="AC30" s="6">
        <v>207803</v>
      </c>
      <c r="AD30" s="8">
        <v>1941146706</v>
      </c>
      <c r="AE30" s="6">
        <v>1159181164440</v>
      </c>
      <c r="AF30" s="7">
        <v>44679141259</v>
      </c>
      <c r="AG30" s="8">
        <v>1151530838307</v>
      </c>
    </row>
    <row r="31" spans="1:33" ht="11.25">
      <c r="A31" s="40" t="s">
        <v>63</v>
      </c>
      <c r="B31" s="5">
        <v>6114436</v>
      </c>
      <c r="C31" s="5">
        <v>19530.583333333332</v>
      </c>
      <c r="D31" s="5">
        <v>1170856649011</v>
      </c>
      <c r="E31" s="5">
        <f aca="true" t="shared" si="15" ref="E31:E44">G31+H31+I31</f>
        <v>48733171755</v>
      </c>
      <c r="F31" s="13">
        <f aca="true" t="shared" si="16" ref="F31:F36">E31/D31</f>
        <v>0.04162180895173117</v>
      </c>
      <c r="G31" s="26">
        <v>47464202624</v>
      </c>
      <c r="H31" s="27">
        <v>943762926</v>
      </c>
      <c r="I31" s="28">
        <v>325206205</v>
      </c>
      <c r="J31" s="6">
        <v>54473428</v>
      </c>
      <c r="K31" s="7">
        <v>2335477363</v>
      </c>
      <c r="L31" s="8">
        <v>301727089</v>
      </c>
      <c r="M31" s="6">
        <v>61541268</v>
      </c>
      <c r="N31" s="7">
        <v>677459683</v>
      </c>
      <c r="O31" s="8">
        <v>2701909205</v>
      </c>
      <c r="P31" s="6">
        <v>4333082</v>
      </c>
      <c r="Q31" s="7">
        <v>11</v>
      </c>
      <c r="R31" s="7">
        <v>1499934</v>
      </c>
      <c r="S31" s="7">
        <v>498966425</v>
      </c>
      <c r="T31" s="7">
        <v>25698806</v>
      </c>
      <c r="U31" s="8">
        <v>8105181</v>
      </c>
      <c r="V31" s="6">
        <v>33891200</v>
      </c>
      <c r="W31" s="7">
        <v>205425680</v>
      </c>
      <c r="X31" s="7">
        <v>3279705</v>
      </c>
      <c r="Y31" s="7">
        <v>29002069</v>
      </c>
      <c r="Z31" s="7">
        <v>5</v>
      </c>
      <c r="AA31" s="7">
        <v>7592341</v>
      </c>
      <c r="AB31" s="8">
        <v>123155468</v>
      </c>
      <c r="AC31" s="6">
        <v>487977</v>
      </c>
      <c r="AD31" s="8">
        <v>1906238247</v>
      </c>
      <c r="AE31" s="6">
        <v>1120822729774</v>
      </c>
      <c r="AF31" s="7">
        <v>47058289478</v>
      </c>
      <c r="AG31" s="8">
        <v>1115189230510</v>
      </c>
    </row>
    <row r="32" spans="1:33" ht="11.25">
      <c r="A32" s="40" t="s">
        <v>62</v>
      </c>
      <c r="B32" s="5">
        <v>6385354</v>
      </c>
      <c r="C32" s="5">
        <v>22024</v>
      </c>
      <c r="D32" s="5">
        <v>1092460825681</v>
      </c>
      <c r="E32" s="5">
        <f t="shared" si="15"/>
        <v>46673245235</v>
      </c>
      <c r="F32" s="13">
        <f t="shared" si="16"/>
        <v>0.042723037877267236</v>
      </c>
      <c r="G32" s="26">
        <v>45550675240</v>
      </c>
      <c r="H32" s="27">
        <v>898656979</v>
      </c>
      <c r="I32" s="28">
        <v>223913016</v>
      </c>
      <c r="J32" s="6">
        <v>52212166</v>
      </c>
      <c r="K32" s="7">
        <v>2367178155</v>
      </c>
      <c r="L32" s="8">
        <v>328080731</v>
      </c>
      <c r="M32" s="6">
        <v>66119354</v>
      </c>
      <c r="N32" s="7">
        <v>566559381</v>
      </c>
      <c r="O32" s="8">
        <v>2551405606</v>
      </c>
      <c r="P32" s="6">
        <v>4183208</v>
      </c>
      <c r="Q32" s="7">
        <v>3273</v>
      </c>
      <c r="R32" s="7">
        <v>974426</v>
      </c>
      <c r="S32" s="7">
        <v>464873375</v>
      </c>
      <c r="T32" s="7">
        <v>26528840</v>
      </c>
      <c r="U32" s="8">
        <v>7638910</v>
      </c>
      <c r="V32" s="6">
        <v>27973503</v>
      </c>
      <c r="W32" s="7">
        <v>219420360</v>
      </c>
      <c r="X32" s="7">
        <v>3344503</v>
      </c>
      <c r="Y32" s="7">
        <v>26919898</v>
      </c>
      <c r="Z32" s="7">
        <v>32</v>
      </c>
      <c r="AA32" s="7">
        <v>7693856</v>
      </c>
      <c r="AB32" s="8">
        <v>125476884</v>
      </c>
      <c r="AC32" s="6">
        <v>301871</v>
      </c>
      <c r="AD32" s="8">
        <v>1783198662</v>
      </c>
      <c r="AE32" s="6">
        <v>1049472406040</v>
      </c>
      <c r="AF32" s="7">
        <v>41069845918</v>
      </c>
      <c r="AG32" s="8">
        <v>1043926552644</v>
      </c>
    </row>
    <row r="33" spans="1:33" ht="11.25">
      <c r="A33" s="40" t="s">
        <v>61</v>
      </c>
      <c r="B33" s="5">
        <v>6109839</v>
      </c>
      <c r="C33" s="5">
        <v>31384.833333333332</v>
      </c>
      <c r="D33" s="5">
        <v>1031117701836</v>
      </c>
      <c r="E33" s="5">
        <f t="shared" si="15"/>
        <v>44992823604</v>
      </c>
      <c r="F33" s="13">
        <f t="shared" si="16"/>
        <v>0.04363500260337509</v>
      </c>
      <c r="G33" s="26">
        <v>43821871568</v>
      </c>
      <c r="H33" s="27">
        <v>928402075</v>
      </c>
      <c r="I33" s="28">
        <v>242549961</v>
      </c>
      <c r="J33" s="6">
        <v>55029519</v>
      </c>
      <c r="K33" s="7">
        <v>2433819420</v>
      </c>
      <c r="L33" s="8">
        <v>357502156</v>
      </c>
      <c r="M33" s="6">
        <v>71511581</v>
      </c>
      <c r="N33" s="7">
        <v>540809029</v>
      </c>
      <c r="O33" s="8">
        <v>2644273917</v>
      </c>
      <c r="P33" s="6">
        <v>4191548</v>
      </c>
      <c r="Q33" s="7">
        <v>16812</v>
      </c>
      <c r="R33" s="7">
        <v>952445</v>
      </c>
      <c r="S33" s="7">
        <v>423802217</v>
      </c>
      <c r="T33" s="7">
        <v>21818933</v>
      </c>
      <c r="U33" s="8">
        <v>8520260</v>
      </c>
      <c r="V33" s="6">
        <v>24222561</v>
      </c>
      <c r="W33" s="7">
        <v>240407821</v>
      </c>
      <c r="X33" s="7">
        <v>3247573</v>
      </c>
      <c r="Y33" s="7">
        <v>25791159</v>
      </c>
      <c r="Z33" s="7">
        <v>2</v>
      </c>
      <c r="AA33" s="7">
        <v>8326256</v>
      </c>
      <c r="AB33" s="8">
        <v>134422603</v>
      </c>
      <c r="AC33" s="6">
        <v>294738</v>
      </c>
      <c r="AD33" s="8">
        <v>1495565484</v>
      </c>
      <c r="AE33" s="6">
        <v>988291448307</v>
      </c>
      <c r="AF33" s="7">
        <v>41071973670</v>
      </c>
      <c r="AG33" s="8">
        <v>982528130580</v>
      </c>
    </row>
    <row r="34" spans="1:33" ht="11.25">
      <c r="A34" s="40" t="s">
        <v>60</v>
      </c>
      <c r="B34" s="5">
        <v>5715037</v>
      </c>
      <c r="C34" s="5">
        <v>29818.5</v>
      </c>
      <c r="D34" s="5">
        <v>929965053954</v>
      </c>
      <c r="E34" s="5">
        <f t="shared" si="15"/>
        <v>44529452257</v>
      </c>
      <c r="F34" s="13">
        <f t="shared" si="16"/>
        <v>0.047882930726989036</v>
      </c>
      <c r="G34" s="26">
        <v>43364871961</v>
      </c>
      <c r="H34" s="27">
        <v>876249228</v>
      </c>
      <c r="I34" s="28">
        <v>288331068</v>
      </c>
      <c r="J34" s="6">
        <v>57537603</v>
      </c>
      <c r="K34" s="7">
        <v>2533890513</v>
      </c>
      <c r="L34" s="8">
        <v>380384473</v>
      </c>
      <c r="M34" s="6">
        <v>66158055</v>
      </c>
      <c r="N34" s="7">
        <v>223493969</v>
      </c>
      <c r="O34" s="8">
        <v>2593209208</v>
      </c>
      <c r="P34" s="6">
        <v>4138389</v>
      </c>
      <c r="Q34" s="7">
        <v>11497</v>
      </c>
      <c r="R34" s="7">
        <v>992587</v>
      </c>
      <c r="S34" s="7">
        <v>390440127</v>
      </c>
      <c r="T34" s="7">
        <v>16532134</v>
      </c>
      <c r="U34" s="8">
        <v>9594899</v>
      </c>
      <c r="V34" s="6">
        <v>24563079</v>
      </c>
      <c r="W34" s="7">
        <v>234348854</v>
      </c>
      <c r="X34" s="7">
        <v>2792539</v>
      </c>
      <c r="Y34" s="7">
        <v>25599584</v>
      </c>
      <c r="Z34" s="7">
        <v>9</v>
      </c>
      <c r="AA34" s="7">
        <v>8187980</v>
      </c>
      <c r="AB34" s="8">
        <v>134063366</v>
      </c>
      <c r="AC34" s="6">
        <v>272116</v>
      </c>
      <c r="AD34" s="8">
        <v>1050675551</v>
      </c>
      <c r="AE34" s="6">
        <v>894571082565</v>
      </c>
      <c r="AF34" s="7">
        <v>34235558067</v>
      </c>
      <c r="AG34" s="8">
        <v>889046544958</v>
      </c>
    </row>
    <row r="35" spans="1:33" ht="11.25">
      <c r="A35" s="40" t="s">
        <v>59</v>
      </c>
      <c r="B35" s="5">
        <v>5032220</v>
      </c>
      <c r="C35" s="5">
        <v>28692</v>
      </c>
      <c r="D35" s="5">
        <v>950803501861</v>
      </c>
      <c r="E35" s="5">
        <f t="shared" si="15"/>
        <v>48107474714</v>
      </c>
      <c r="F35" s="13">
        <f t="shared" si="16"/>
        <v>0.05059665285186648</v>
      </c>
      <c r="G35" s="26">
        <v>46735069047</v>
      </c>
      <c r="H35" s="27">
        <v>1053203544</v>
      </c>
      <c r="I35" s="28">
        <v>319202123</v>
      </c>
      <c r="J35" s="6">
        <v>63279183</v>
      </c>
      <c r="K35" s="7">
        <v>2770589087</v>
      </c>
      <c r="L35" s="8">
        <v>403490145</v>
      </c>
      <c r="M35" s="6">
        <v>65366549</v>
      </c>
      <c r="N35" s="7">
        <v>216444279</v>
      </c>
      <c r="O35" s="8">
        <v>2804123957</v>
      </c>
      <c r="P35" s="6">
        <v>4117299</v>
      </c>
      <c r="Q35" s="7">
        <v>14640</v>
      </c>
      <c r="R35" s="7">
        <v>1076882</v>
      </c>
      <c r="S35" s="7">
        <v>383743229</v>
      </c>
      <c r="T35" s="7">
        <v>16799163</v>
      </c>
      <c r="U35" s="8">
        <v>9614735</v>
      </c>
      <c r="V35" s="6">
        <v>24016191</v>
      </c>
      <c r="W35" s="7">
        <v>242750240</v>
      </c>
      <c r="X35" s="7">
        <v>2926455</v>
      </c>
      <c r="Y35" s="7">
        <v>29446643</v>
      </c>
      <c r="Z35" s="7">
        <v>67</v>
      </c>
      <c r="AA35" s="7">
        <v>8579260</v>
      </c>
      <c r="AB35" s="8">
        <v>137517567</v>
      </c>
      <c r="AC35" s="6">
        <v>277809</v>
      </c>
      <c r="AD35" s="8">
        <v>982217857</v>
      </c>
      <c r="AE35" s="6">
        <v>912149798874</v>
      </c>
      <c r="AF35" s="7">
        <v>37409440787</v>
      </c>
      <c r="AG35" s="8">
        <v>905838213511</v>
      </c>
    </row>
    <row r="36" spans="1:33" ht="11.25">
      <c r="A36" s="15" t="s">
        <v>58</v>
      </c>
      <c r="B36" s="5">
        <v>4707741</v>
      </c>
      <c r="C36" s="5">
        <v>23890.083333333332</v>
      </c>
      <c r="D36" s="5">
        <v>827658073328</v>
      </c>
      <c r="E36" s="5">
        <f t="shared" si="15"/>
        <v>37278270959</v>
      </c>
      <c r="F36" s="13">
        <f t="shared" si="16"/>
        <v>0.045040666140190797</v>
      </c>
      <c r="G36" s="26">
        <v>36069703382</v>
      </c>
      <c r="H36" s="27">
        <v>992586584</v>
      </c>
      <c r="I36" s="28">
        <v>215980993</v>
      </c>
      <c r="J36" s="6">
        <v>55197580</v>
      </c>
      <c r="K36" s="7">
        <v>2593349453</v>
      </c>
      <c r="L36" s="8">
        <v>380442845</v>
      </c>
      <c r="M36" s="6">
        <v>49731128</v>
      </c>
      <c r="N36" s="7">
        <v>214264748</v>
      </c>
      <c r="O36" s="8">
        <v>2347780894</v>
      </c>
      <c r="P36" s="6">
        <v>3308734</v>
      </c>
      <c r="Q36" s="7">
        <v>10100</v>
      </c>
      <c r="R36" s="7">
        <v>927480</v>
      </c>
      <c r="S36" s="7">
        <v>293220153</v>
      </c>
      <c r="T36" s="7">
        <v>14664921</v>
      </c>
      <c r="U36" s="8">
        <v>7326029</v>
      </c>
      <c r="V36" s="6">
        <v>20044823</v>
      </c>
      <c r="W36" s="7">
        <v>199005348</v>
      </c>
      <c r="X36" s="7">
        <v>2249937</v>
      </c>
      <c r="Y36" s="7">
        <v>28118823</v>
      </c>
      <c r="Z36" s="7">
        <v>7</v>
      </c>
      <c r="AA36" s="7">
        <v>7294146</v>
      </c>
      <c r="AB36" s="8">
        <v>106904348</v>
      </c>
      <c r="AC36" s="6">
        <v>223375</v>
      </c>
      <c r="AD36" s="8">
        <v>1080166314</v>
      </c>
      <c r="AE36" s="6">
        <v>793653010963</v>
      </c>
      <c r="AF36" s="7">
        <v>32723430217</v>
      </c>
      <c r="AG36" s="8">
        <v>787734888590</v>
      </c>
    </row>
    <row r="37" spans="1:33" ht="11.25">
      <c r="A37" s="15" t="s">
        <v>57</v>
      </c>
      <c r="B37" s="5">
        <v>4436599</v>
      </c>
      <c r="C37" s="5">
        <v>28265</v>
      </c>
      <c r="D37" s="5">
        <v>732110840101</v>
      </c>
      <c r="E37" s="5">
        <f t="shared" si="15"/>
        <v>29952569054</v>
      </c>
      <c r="F37" s="13">
        <f aca="true" t="shared" si="17" ref="F37:F44">E37/D37</f>
        <v>0.04091261515792858</v>
      </c>
      <c r="G37" s="26">
        <v>29146162921</v>
      </c>
      <c r="H37" s="27">
        <v>635440853</v>
      </c>
      <c r="I37" s="28">
        <v>170965280</v>
      </c>
      <c r="J37" s="6">
        <v>53250345</v>
      </c>
      <c r="K37" s="7">
        <v>2504345871</v>
      </c>
      <c r="L37" s="8">
        <v>406633648</v>
      </c>
      <c r="M37" s="6">
        <v>42790188</v>
      </c>
      <c r="N37" s="7">
        <v>406633648</v>
      </c>
      <c r="O37" s="8">
        <v>2504345871</v>
      </c>
      <c r="P37" s="6">
        <v>2967586</v>
      </c>
      <c r="Q37" s="7">
        <v>9514</v>
      </c>
      <c r="R37" s="7">
        <v>94569</v>
      </c>
      <c r="S37" s="7">
        <v>275875400</v>
      </c>
      <c r="T37" s="7">
        <v>14432736</v>
      </c>
      <c r="U37" s="8">
        <v>6857787</v>
      </c>
      <c r="V37" s="6">
        <v>19382652</v>
      </c>
      <c r="W37" s="7">
        <v>184109004</v>
      </c>
      <c r="X37" s="7">
        <v>1895266</v>
      </c>
      <c r="Y37" s="7">
        <v>24860701</v>
      </c>
      <c r="Z37" s="7">
        <v>63</v>
      </c>
      <c r="AA37" s="7">
        <v>7011225</v>
      </c>
      <c r="AB37" s="8">
        <v>95052137</v>
      </c>
      <c r="AC37" s="6">
        <v>187134</v>
      </c>
      <c r="AD37" s="8">
        <v>1000497696</v>
      </c>
      <c r="AE37" s="6">
        <v>706106560619</v>
      </c>
      <c r="AF37" s="7">
        <v>25796784562</v>
      </c>
      <c r="AG37" s="8">
        <v>700459807301</v>
      </c>
    </row>
    <row r="38" spans="1:33" ht="11.25">
      <c r="A38" s="15" t="s">
        <v>55</v>
      </c>
      <c r="B38" s="5">
        <v>4528260</v>
      </c>
      <c r="C38" s="5">
        <v>25454</v>
      </c>
      <c r="D38" s="5">
        <v>656535532210</v>
      </c>
      <c r="E38" s="5">
        <f t="shared" si="15"/>
        <v>24173602371</v>
      </c>
      <c r="F38" s="13">
        <f t="shared" si="17"/>
        <v>0.03681994528099328</v>
      </c>
      <c r="G38" s="26">
        <v>23551199801</v>
      </c>
      <c r="H38" s="27">
        <v>480322912</v>
      </c>
      <c r="I38" s="28">
        <v>142079658</v>
      </c>
      <c r="J38" s="6">
        <v>53987179</v>
      </c>
      <c r="K38" s="7">
        <v>2367711682</v>
      </c>
      <c r="L38" s="8">
        <v>406629236</v>
      </c>
      <c r="M38" s="6">
        <v>37567854</v>
      </c>
      <c r="N38" s="7">
        <v>222787128</v>
      </c>
      <c r="O38" s="8">
        <v>1520845405</v>
      </c>
      <c r="P38" s="6">
        <v>2510843</v>
      </c>
      <c r="Q38" s="7">
        <v>10760</v>
      </c>
      <c r="R38" s="7">
        <v>955757</v>
      </c>
      <c r="S38" s="7">
        <v>2558973327</v>
      </c>
      <c r="T38" s="7">
        <v>13291888</v>
      </c>
      <c r="U38" s="8">
        <v>6594350</v>
      </c>
      <c r="V38" s="6">
        <v>19223358</v>
      </c>
      <c r="W38" s="7">
        <v>169963770</v>
      </c>
      <c r="X38" s="7">
        <v>1877121</v>
      </c>
      <c r="Y38" s="7">
        <v>24048388</v>
      </c>
      <c r="Z38" s="7">
        <v>47</v>
      </c>
      <c r="AA38" s="7">
        <v>6167505</v>
      </c>
      <c r="AB38" s="8">
        <v>81836574</v>
      </c>
      <c r="AC38" s="6">
        <v>195648</v>
      </c>
      <c r="AD38" s="8">
        <v>874426353</v>
      </c>
      <c r="AE38" s="6">
        <v>633726125408</v>
      </c>
      <c r="AF38" s="7">
        <v>22952201640</v>
      </c>
      <c r="AG38" s="8">
        <v>628874255596</v>
      </c>
    </row>
    <row r="39" spans="1:33" ht="11.25">
      <c r="A39" s="15" t="s">
        <v>35</v>
      </c>
      <c r="B39" s="5">
        <v>4788978</v>
      </c>
      <c r="C39" s="5">
        <v>25567.666666666668</v>
      </c>
      <c r="D39" s="5">
        <v>597019253733</v>
      </c>
      <c r="E39" s="5">
        <f t="shared" si="15"/>
        <v>20801092537</v>
      </c>
      <c r="F39" s="13">
        <f t="shared" si="17"/>
        <v>0.03484157739794218</v>
      </c>
      <c r="G39" s="26">
        <v>20241020352</v>
      </c>
      <c r="H39" s="27">
        <v>431216914</v>
      </c>
      <c r="I39" s="28">
        <v>128855271</v>
      </c>
      <c r="J39" s="6">
        <v>56557230</v>
      </c>
      <c r="K39" s="7">
        <v>2226166769</v>
      </c>
      <c r="L39" s="8">
        <v>392677246</v>
      </c>
      <c r="M39" s="6">
        <v>32932948</v>
      </c>
      <c r="N39" s="7">
        <v>185535593</v>
      </c>
      <c r="O39" s="8">
        <v>422525512</v>
      </c>
      <c r="P39" s="6">
        <v>2002580</v>
      </c>
      <c r="Q39" s="7">
        <v>10077</v>
      </c>
      <c r="R39" s="7">
        <v>945896</v>
      </c>
      <c r="S39" s="7">
        <v>221096168</v>
      </c>
      <c r="T39" s="7">
        <v>11695815</v>
      </c>
      <c r="U39" s="8">
        <v>6200190</v>
      </c>
      <c r="V39" s="6">
        <v>17970302</v>
      </c>
      <c r="W39" s="7">
        <v>148601788</v>
      </c>
      <c r="X39" s="7">
        <v>1887449</v>
      </c>
      <c r="Y39" s="7">
        <v>22035548</v>
      </c>
      <c r="Z39" s="7">
        <v>29</v>
      </c>
      <c r="AA39" s="7">
        <v>5076950</v>
      </c>
      <c r="AB39" s="8">
        <v>77296736</v>
      </c>
      <c r="AC39" s="6">
        <v>150630</v>
      </c>
      <c r="AD39" s="8">
        <v>871362461</v>
      </c>
      <c r="AE39" s="6">
        <v>576176684655</v>
      </c>
      <c r="AF39" s="7">
        <v>21395896393</v>
      </c>
      <c r="AG39" s="8">
        <v>569131214755</v>
      </c>
    </row>
    <row r="40" spans="1:33" ht="11.25">
      <c r="A40" s="15" t="s">
        <v>36</v>
      </c>
      <c r="B40" s="5">
        <v>3785954</v>
      </c>
      <c r="C40" s="5">
        <v>25891.25</v>
      </c>
      <c r="D40" s="5">
        <v>553718517884</v>
      </c>
      <c r="E40" s="5">
        <f t="shared" si="15"/>
        <v>17180502690</v>
      </c>
      <c r="F40" s="13">
        <f t="shared" si="17"/>
        <v>0.031027502485656784</v>
      </c>
      <c r="G40" s="26">
        <v>16693492859</v>
      </c>
      <c r="H40" s="27">
        <v>378337414</v>
      </c>
      <c r="I40" s="28">
        <v>108672417</v>
      </c>
      <c r="J40" s="6">
        <v>57712042</v>
      </c>
      <c r="K40" s="7">
        <v>2160605830</v>
      </c>
      <c r="L40" s="8">
        <v>400134089</v>
      </c>
      <c r="M40" s="6">
        <v>29190193</v>
      </c>
      <c r="N40" s="7">
        <v>162851295</v>
      </c>
      <c r="O40" s="8">
        <v>386811390</v>
      </c>
      <c r="P40" s="6">
        <v>1650392</v>
      </c>
      <c r="Q40" s="7">
        <v>10561</v>
      </c>
      <c r="R40" s="7">
        <v>923086</v>
      </c>
      <c r="S40" s="7">
        <v>248681032</v>
      </c>
      <c r="T40" s="7">
        <v>11926582</v>
      </c>
      <c r="U40" s="8">
        <v>5978430</v>
      </c>
      <c r="V40" s="6">
        <v>17133811</v>
      </c>
      <c r="W40" s="7">
        <v>137719450</v>
      </c>
      <c r="X40" s="7">
        <v>1720954</v>
      </c>
      <c r="Y40" s="7">
        <v>21291219</v>
      </c>
      <c r="Z40" s="7">
        <v>1941</v>
      </c>
      <c r="AA40" s="7">
        <v>4891798</v>
      </c>
      <c r="AB40" s="8">
        <v>80283492</v>
      </c>
      <c r="AC40" s="6">
        <v>75024</v>
      </c>
      <c r="AD40" s="8">
        <v>707871692</v>
      </c>
      <c r="AE40" s="6">
        <v>534531075990</v>
      </c>
      <c r="AF40" s="7">
        <v>20403878431</v>
      </c>
      <c r="AG40" s="8">
        <v>528207652399</v>
      </c>
    </row>
    <row r="41" spans="1:33" ht="11.25">
      <c r="A41" s="15" t="s">
        <v>37</v>
      </c>
      <c r="B41" s="5">
        <v>2773381</v>
      </c>
      <c r="C41" s="5">
        <v>27359</v>
      </c>
      <c r="D41" s="5">
        <v>480494867231</v>
      </c>
      <c r="E41" s="5">
        <f t="shared" si="15"/>
        <v>15599683689</v>
      </c>
      <c r="F41" s="13">
        <f t="shared" si="17"/>
        <v>0.03246586957088219</v>
      </c>
      <c r="G41" s="26">
        <v>15157747956</v>
      </c>
      <c r="H41" s="27">
        <v>351764777</v>
      </c>
      <c r="I41" s="28">
        <v>90170956</v>
      </c>
      <c r="J41" s="6">
        <v>58913914</v>
      </c>
      <c r="K41" s="7">
        <v>2103368801</v>
      </c>
      <c r="L41" s="8">
        <v>399061159</v>
      </c>
      <c r="M41" s="6">
        <v>25617035</v>
      </c>
      <c r="N41" s="7">
        <v>148545614</v>
      </c>
      <c r="O41" s="8">
        <v>407387472</v>
      </c>
      <c r="P41" s="6">
        <v>1618097</v>
      </c>
      <c r="Q41" s="7">
        <v>9991</v>
      </c>
      <c r="R41" s="7">
        <v>890778</v>
      </c>
      <c r="S41" s="7">
        <v>173407277</v>
      </c>
      <c r="T41" s="7">
        <v>11189096</v>
      </c>
      <c r="U41" s="8">
        <v>5929425</v>
      </c>
      <c r="V41" s="6">
        <v>18351647</v>
      </c>
      <c r="W41" s="7">
        <v>136766472</v>
      </c>
      <c r="X41" s="7">
        <v>998408</v>
      </c>
      <c r="Y41" s="7">
        <v>21569430</v>
      </c>
      <c r="Z41" s="7">
        <v>131</v>
      </c>
      <c r="AA41" s="7">
        <v>4902169</v>
      </c>
      <c r="AB41" s="8">
        <v>76334404</v>
      </c>
      <c r="AC41" s="6">
        <v>127449</v>
      </c>
      <c r="AD41" s="8">
        <v>802314103</v>
      </c>
      <c r="AE41" s="6">
        <v>462884933621</v>
      </c>
      <c r="AF41" s="7">
        <v>17957173317</v>
      </c>
      <c r="AG41" s="8">
        <v>455127992413</v>
      </c>
    </row>
    <row r="42" spans="1:33" ht="11.25">
      <c r="A42" s="15" t="s">
        <v>38</v>
      </c>
      <c r="B42" s="5">
        <v>1837668</v>
      </c>
      <c r="C42" s="5"/>
      <c r="D42" s="5">
        <v>430316128411</v>
      </c>
      <c r="E42" s="5">
        <f t="shared" si="15"/>
        <v>13841143356</v>
      </c>
      <c r="F42" s="13">
        <f t="shared" si="17"/>
        <v>0.032165058295886506</v>
      </c>
      <c r="G42" s="26">
        <v>13478046994</v>
      </c>
      <c r="H42" s="27">
        <v>280276182</v>
      </c>
      <c r="I42" s="28">
        <v>82820180</v>
      </c>
      <c r="J42" s="6">
        <v>59616440</v>
      </c>
      <c r="K42" s="7">
        <v>2011958406</v>
      </c>
      <c r="L42" s="8">
        <v>399095906</v>
      </c>
      <c r="M42" s="6">
        <v>25171208</v>
      </c>
      <c r="N42" s="7">
        <v>109284574</v>
      </c>
      <c r="O42" s="8">
        <v>555483368</v>
      </c>
      <c r="P42" s="6">
        <v>1847725</v>
      </c>
      <c r="Q42" s="7">
        <v>6913</v>
      </c>
      <c r="R42" s="7">
        <v>850923</v>
      </c>
      <c r="S42" s="7">
        <v>148667396</v>
      </c>
      <c r="T42" s="7">
        <v>10349035</v>
      </c>
      <c r="U42" s="8">
        <v>5720676</v>
      </c>
      <c r="V42" s="6">
        <v>18866809</v>
      </c>
      <c r="W42" s="7">
        <v>136817198</v>
      </c>
      <c r="X42" s="7">
        <v>670018</v>
      </c>
      <c r="Y42" s="7">
        <v>22459709</v>
      </c>
      <c r="Z42" s="7">
        <v>75</v>
      </c>
      <c r="AA42" s="7">
        <v>5174812</v>
      </c>
      <c r="AB42" s="8">
        <v>81757380</v>
      </c>
      <c r="AC42" s="6">
        <v>109025</v>
      </c>
      <c r="AD42" s="8">
        <v>857676606</v>
      </c>
      <c r="AE42" s="6">
        <v>410792602598</v>
      </c>
      <c r="AF42" s="7">
        <v>18917621301</v>
      </c>
      <c r="AG42" s="8">
        <v>404259797166</v>
      </c>
    </row>
    <row r="43" spans="1:33" ht="11.25">
      <c r="A43" s="15" t="s">
        <v>39</v>
      </c>
      <c r="B43" s="5">
        <v>803121</v>
      </c>
      <c r="C43" s="5"/>
      <c r="D43" s="5">
        <v>444063745074</v>
      </c>
      <c r="E43" s="5">
        <f t="shared" si="15"/>
        <v>14248348387</v>
      </c>
      <c r="F43" s="13">
        <f t="shared" si="17"/>
        <v>0.03208626812041505</v>
      </c>
      <c r="G43" s="26">
        <v>13908052962</v>
      </c>
      <c r="H43" s="27">
        <v>245850687</v>
      </c>
      <c r="I43" s="28">
        <v>94444738</v>
      </c>
      <c r="J43" s="6">
        <v>70612620</v>
      </c>
      <c r="K43" s="7">
        <v>2361957833</v>
      </c>
      <c r="L43" s="8">
        <v>495178106</v>
      </c>
      <c r="M43" s="6">
        <v>26345816</v>
      </c>
      <c r="N43" s="7">
        <v>164699359</v>
      </c>
      <c r="O43" s="8">
        <v>625017705</v>
      </c>
      <c r="P43" s="6">
        <v>2082183</v>
      </c>
      <c r="Q43" s="7">
        <v>6209</v>
      </c>
      <c r="R43" s="7">
        <v>899462</v>
      </c>
      <c r="S43" s="7">
        <v>173010722</v>
      </c>
      <c r="T43" s="7">
        <v>13019037</v>
      </c>
      <c r="U43" s="8">
        <v>6370842</v>
      </c>
      <c r="V43" s="6">
        <v>22235157</v>
      </c>
      <c r="W43" s="7">
        <v>162199349</v>
      </c>
      <c r="X43" s="7">
        <v>674338</v>
      </c>
      <c r="Y43" s="7">
        <v>28555420</v>
      </c>
      <c r="Z43" s="7">
        <v>74</v>
      </c>
      <c r="AA43" s="7">
        <v>6569206</v>
      </c>
      <c r="AB43" s="8">
        <v>102061340</v>
      </c>
      <c r="AC43" s="6">
        <v>158075</v>
      </c>
      <c r="AD43" s="8">
        <v>652610692</v>
      </c>
      <c r="AE43" s="6">
        <v>421219770951</v>
      </c>
      <c r="AF43" s="7">
        <v>22202530208</v>
      </c>
      <c r="AG43" s="8">
        <v>413376980088</v>
      </c>
    </row>
    <row r="44" spans="1:33" ht="11.25">
      <c r="A44" s="15" t="s">
        <v>40</v>
      </c>
      <c r="B44" s="5">
        <v>559235</v>
      </c>
      <c r="C44" s="5"/>
      <c r="D44" s="5">
        <v>395863410360</v>
      </c>
      <c r="E44" s="5">
        <f t="shared" si="15"/>
        <v>13714329517</v>
      </c>
      <c r="F44" s="13">
        <f t="shared" si="17"/>
        <v>0.03464409480160878</v>
      </c>
      <c r="G44" s="29">
        <v>13385664635</v>
      </c>
      <c r="H44" s="30">
        <v>226504328</v>
      </c>
      <c r="I44" s="31">
        <v>102160554</v>
      </c>
      <c r="J44" s="9">
        <v>65997389</v>
      </c>
      <c r="K44" s="10">
        <v>2173002859</v>
      </c>
      <c r="L44" s="11">
        <v>469513180</v>
      </c>
      <c r="M44" s="9">
        <v>21613030</v>
      </c>
      <c r="N44" s="10">
        <v>87094762</v>
      </c>
      <c r="O44" s="11">
        <v>590078272</v>
      </c>
      <c r="P44" s="9">
        <v>1975616</v>
      </c>
      <c r="Q44" s="10">
        <v>4289</v>
      </c>
      <c r="R44" s="10">
        <v>863635</v>
      </c>
      <c r="S44" s="10">
        <v>169231151</v>
      </c>
      <c r="T44" s="10">
        <v>15674079</v>
      </c>
      <c r="U44" s="11">
        <v>6327179</v>
      </c>
      <c r="V44" s="9">
        <v>21669586</v>
      </c>
      <c r="W44" s="10">
        <v>163210352</v>
      </c>
      <c r="X44" s="10">
        <v>583352</v>
      </c>
      <c r="Y44" s="10">
        <v>28222993</v>
      </c>
      <c r="Z44" s="10">
        <v>6693</v>
      </c>
      <c r="AA44" s="10">
        <v>6553255</v>
      </c>
      <c r="AB44" s="11">
        <v>116199845</v>
      </c>
      <c r="AC44" s="9">
        <v>189390</v>
      </c>
      <c r="AD44" s="11">
        <v>405517362</v>
      </c>
      <c r="AE44" s="9">
        <v>375342285531</v>
      </c>
      <c r="AF44" s="10">
        <v>20454718350</v>
      </c>
      <c r="AG44" s="11">
        <v>363724897497</v>
      </c>
    </row>
    <row r="45" ht="11.25"/>
    <row r="46" spans="1:33" ht="15.75">
      <c r="A46" s="16" t="s">
        <v>50</v>
      </c>
      <c r="G46" s="44" t="s">
        <v>0</v>
      </c>
      <c r="H46" s="45"/>
      <c r="I46" s="46"/>
      <c r="J46" s="44" t="s">
        <v>1</v>
      </c>
      <c r="K46" s="45"/>
      <c r="L46" s="46"/>
      <c r="M46" s="44" t="s">
        <v>2</v>
      </c>
      <c r="N46" s="45"/>
      <c r="O46" s="46"/>
      <c r="P46" s="44" t="s">
        <v>3</v>
      </c>
      <c r="Q46" s="45"/>
      <c r="R46" s="45"/>
      <c r="S46" s="45"/>
      <c r="T46" s="45"/>
      <c r="U46" s="46"/>
      <c r="V46" s="44" t="s">
        <v>4</v>
      </c>
      <c r="W46" s="45"/>
      <c r="X46" s="45"/>
      <c r="Y46" s="45"/>
      <c r="Z46" s="45"/>
      <c r="AA46" s="45"/>
      <c r="AB46" s="46"/>
      <c r="AC46" s="44" t="s">
        <v>5</v>
      </c>
      <c r="AD46" s="46"/>
      <c r="AE46" s="20" t="s">
        <v>46</v>
      </c>
      <c r="AF46" s="21"/>
      <c r="AG46" s="22"/>
    </row>
    <row r="47" spans="1:33" ht="11.25">
      <c r="A47" s="40"/>
      <c r="B47" s="14" t="s">
        <v>6</v>
      </c>
      <c r="C47" s="14" t="s">
        <v>7</v>
      </c>
      <c r="D47" s="14" t="s">
        <v>8</v>
      </c>
      <c r="E47" s="14" t="s">
        <v>9</v>
      </c>
      <c r="F47" s="14" t="s">
        <v>10</v>
      </c>
      <c r="G47" s="23" t="s">
        <v>11</v>
      </c>
      <c r="H47" s="24" t="s">
        <v>12</v>
      </c>
      <c r="I47" s="25" t="s">
        <v>13</v>
      </c>
      <c r="J47" s="23" t="s">
        <v>14</v>
      </c>
      <c r="K47" s="24" t="s">
        <v>15</v>
      </c>
      <c r="L47" s="25" t="s">
        <v>16</v>
      </c>
      <c r="M47" s="23" t="s">
        <v>17</v>
      </c>
      <c r="N47" s="24" t="s">
        <v>18</v>
      </c>
      <c r="O47" s="25" t="s">
        <v>19</v>
      </c>
      <c r="P47" s="23" t="s">
        <v>20</v>
      </c>
      <c r="Q47" s="24" t="s">
        <v>21</v>
      </c>
      <c r="R47" s="24" t="s">
        <v>22</v>
      </c>
      <c r="S47" s="24" t="s">
        <v>23</v>
      </c>
      <c r="T47" s="24" t="s">
        <v>24</v>
      </c>
      <c r="U47" s="25" t="s">
        <v>25</v>
      </c>
      <c r="V47" s="23" t="s">
        <v>26</v>
      </c>
      <c r="W47" s="24" t="s">
        <v>27</v>
      </c>
      <c r="X47" s="24" t="s">
        <v>28</v>
      </c>
      <c r="Y47" s="24" t="s">
        <v>29</v>
      </c>
      <c r="Z47" s="24" t="s">
        <v>30</v>
      </c>
      <c r="AA47" s="24" t="s">
        <v>31</v>
      </c>
      <c r="AB47" s="25" t="s">
        <v>32</v>
      </c>
      <c r="AC47" s="23" t="s">
        <v>33</v>
      </c>
      <c r="AD47" s="25" t="s">
        <v>34</v>
      </c>
      <c r="AE47" s="23" t="s">
        <v>48</v>
      </c>
      <c r="AF47" s="24" t="s">
        <v>49</v>
      </c>
      <c r="AG47" s="25" t="s">
        <v>47</v>
      </c>
    </row>
    <row r="48" spans="1:33" ht="11.25">
      <c r="A48" s="40" t="s">
        <v>66</v>
      </c>
      <c r="B48" s="5">
        <v>10466703</v>
      </c>
      <c r="C48" s="5">
        <v>11566</v>
      </c>
      <c r="D48" s="5">
        <v>721765177446</v>
      </c>
      <c r="E48" s="5">
        <f>G48+H48+I48</f>
        <v>11742160153</v>
      </c>
      <c r="F48" s="13"/>
      <c r="G48" s="5">
        <v>11495108203</v>
      </c>
      <c r="H48" s="5">
        <v>199170591</v>
      </c>
      <c r="I48" s="5">
        <v>47881359</v>
      </c>
      <c r="J48" s="5">
        <v>8321599</v>
      </c>
      <c r="K48" s="5">
        <v>622443089</v>
      </c>
      <c r="L48" s="5">
        <v>62427858</v>
      </c>
      <c r="M48" s="5">
        <v>13023532</v>
      </c>
      <c r="N48" s="5">
        <v>92146763</v>
      </c>
      <c r="O48" s="5">
        <v>127594597</v>
      </c>
      <c r="P48" s="5">
        <v>1082099</v>
      </c>
      <c r="Q48" s="5">
        <v>28873</v>
      </c>
      <c r="R48" s="5">
        <v>434517</v>
      </c>
      <c r="S48" s="5">
        <v>156200652</v>
      </c>
      <c r="T48" s="5">
        <v>5117704</v>
      </c>
      <c r="U48" s="5">
        <v>2373816</v>
      </c>
      <c r="V48" s="5">
        <v>14893947</v>
      </c>
      <c r="W48" s="5">
        <v>51898601</v>
      </c>
      <c r="X48" s="5">
        <v>489091</v>
      </c>
      <c r="Y48" s="5">
        <v>7798983</v>
      </c>
      <c r="Z48" s="5">
        <v>55327</v>
      </c>
      <c r="AA48" s="5">
        <v>1649341</v>
      </c>
      <c r="AB48" s="5">
        <v>45602143</v>
      </c>
      <c r="AC48" s="5">
        <v>61414</v>
      </c>
      <c r="AD48" s="5">
        <v>774337989</v>
      </c>
      <c r="AE48" s="5">
        <v>649715316164</v>
      </c>
      <c r="AF48" s="5">
        <v>23725114731</v>
      </c>
      <c r="AG48" s="5"/>
    </row>
    <row r="49" spans="1:33" ht="11.25">
      <c r="A49" s="40" t="s">
        <v>65</v>
      </c>
      <c r="B49" s="5">
        <v>9543858</v>
      </c>
      <c r="C49" s="5">
        <v>13156</v>
      </c>
      <c r="D49" s="5">
        <v>737601216396</v>
      </c>
      <c r="E49" s="5">
        <f>G49+H49+I49</f>
        <v>12942987600</v>
      </c>
      <c r="F49" s="13"/>
      <c r="G49" s="26">
        <v>12674846347</v>
      </c>
      <c r="H49" s="27">
        <v>207586777</v>
      </c>
      <c r="I49" s="28">
        <v>60554476</v>
      </c>
      <c r="J49" s="6">
        <v>9397927</v>
      </c>
      <c r="K49" s="7">
        <v>526436101</v>
      </c>
      <c r="L49" s="8">
        <v>60956336</v>
      </c>
      <c r="M49" s="6">
        <v>15863996</v>
      </c>
      <c r="N49" s="7">
        <v>98562158</v>
      </c>
      <c r="O49" s="8">
        <v>159285363</v>
      </c>
      <c r="P49" s="6">
        <v>1294965</v>
      </c>
      <c r="Q49" s="7">
        <v>107</v>
      </c>
      <c r="R49" s="7">
        <v>486792</v>
      </c>
      <c r="S49" s="7">
        <v>182314733</v>
      </c>
      <c r="T49" s="7">
        <v>7064892</v>
      </c>
      <c r="U49" s="8">
        <v>2626637</v>
      </c>
      <c r="V49" s="6">
        <v>17351817</v>
      </c>
      <c r="W49" s="7">
        <v>56028450</v>
      </c>
      <c r="X49" s="7">
        <v>520586</v>
      </c>
      <c r="Y49" s="7">
        <v>7640264</v>
      </c>
      <c r="Z49" s="7">
        <v>45657</v>
      </c>
      <c r="AA49" s="7">
        <v>1770835</v>
      </c>
      <c r="AB49" s="8">
        <v>52258500</v>
      </c>
      <c r="AC49" s="6">
        <v>53680</v>
      </c>
      <c r="AD49" s="8">
        <v>836464314</v>
      </c>
      <c r="AE49" s="6">
        <v>657341891253</v>
      </c>
      <c r="AF49" s="7">
        <v>19831044793</v>
      </c>
      <c r="AG49" s="8"/>
    </row>
    <row r="50" spans="1:33" ht="11.25">
      <c r="A50" s="40" t="s">
        <v>64</v>
      </c>
      <c r="B50" s="5">
        <v>8235366</v>
      </c>
      <c r="C50" s="5">
        <v>15151</v>
      </c>
      <c r="D50" s="5">
        <v>748315138682</v>
      </c>
      <c r="E50" s="5">
        <f>G50+H50+I50</f>
        <v>12357087971</v>
      </c>
      <c r="F50" s="13">
        <f>E50/D50</f>
        <v>0.016513213928512013</v>
      </c>
      <c r="G50" s="26">
        <v>12092436495</v>
      </c>
      <c r="H50" s="27">
        <v>216537896</v>
      </c>
      <c r="I50" s="28">
        <v>48113580</v>
      </c>
      <c r="J50" s="6">
        <v>13501602</v>
      </c>
      <c r="K50" s="7">
        <v>449827455</v>
      </c>
      <c r="L50" s="8">
        <v>61173553</v>
      </c>
      <c r="M50" s="6">
        <v>14501598</v>
      </c>
      <c r="N50" s="7">
        <v>75411231</v>
      </c>
      <c r="O50" s="8">
        <v>168616987</v>
      </c>
      <c r="P50" s="6">
        <v>1264762</v>
      </c>
      <c r="Q50" s="7">
        <v>101</v>
      </c>
      <c r="R50" s="7">
        <v>489189</v>
      </c>
      <c r="S50" s="7">
        <v>173961523</v>
      </c>
      <c r="T50" s="7">
        <v>6556446</v>
      </c>
      <c r="U50" s="8">
        <v>2728290</v>
      </c>
      <c r="V50" s="6">
        <v>15777662</v>
      </c>
      <c r="W50" s="7">
        <v>59407955</v>
      </c>
      <c r="X50" s="7">
        <v>631982</v>
      </c>
      <c r="Y50" s="7">
        <v>8651384</v>
      </c>
      <c r="Z50" s="7">
        <v>43485</v>
      </c>
      <c r="AA50" s="7">
        <v>1993742</v>
      </c>
      <c r="AB50" s="8">
        <v>49054707</v>
      </c>
      <c r="AC50" s="6">
        <v>65757</v>
      </c>
      <c r="AD50" s="8">
        <v>1119442390</v>
      </c>
      <c r="AE50" s="6">
        <v>664931246942</v>
      </c>
      <c r="AF50" s="7">
        <v>21483402212</v>
      </c>
      <c r="AG50" s="8">
        <v>725027554008</v>
      </c>
    </row>
    <row r="51" spans="1:33" ht="11.25">
      <c r="A51" s="40" t="s">
        <v>63</v>
      </c>
      <c r="B51" s="5">
        <v>7661849</v>
      </c>
      <c r="C51" s="5">
        <v>16827.166666666668</v>
      </c>
      <c r="D51" s="5">
        <v>781934064922</v>
      </c>
      <c r="E51" s="5">
        <f aca="true" t="shared" si="18" ref="E51:E64">G51+H51+I51</f>
        <v>12935828836</v>
      </c>
      <c r="F51" s="13">
        <f aca="true" t="shared" si="19" ref="F51:F56">E51/D51</f>
        <v>0.01654337547922328</v>
      </c>
      <c r="G51" s="26">
        <v>12676765018</v>
      </c>
      <c r="H51" s="27">
        <v>222740954</v>
      </c>
      <c r="I51" s="28">
        <v>36322864</v>
      </c>
      <c r="J51" s="6">
        <v>16895484</v>
      </c>
      <c r="K51" s="7">
        <v>620712247</v>
      </c>
      <c r="L51" s="8">
        <v>83604586</v>
      </c>
      <c r="M51" s="6">
        <v>18040218</v>
      </c>
      <c r="N51" s="7">
        <v>137147449</v>
      </c>
      <c r="O51" s="8">
        <v>178806660</v>
      </c>
      <c r="P51" s="6">
        <v>1283574</v>
      </c>
      <c r="Q51" s="7">
        <v>118</v>
      </c>
      <c r="R51" s="7">
        <v>491807</v>
      </c>
      <c r="S51" s="7">
        <v>192580080</v>
      </c>
      <c r="T51" s="7">
        <v>7291790</v>
      </c>
      <c r="U51" s="8">
        <v>3078928</v>
      </c>
      <c r="V51" s="6">
        <v>15706763</v>
      </c>
      <c r="W51" s="7">
        <v>74539225</v>
      </c>
      <c r="X51" s="7">
        <v>754414</v>
      </c>
      <c r="Y51" s="7">
        <v>11024121</v>
      </c>
      <c r="Z51" s="7">
        <v>44006</v>
      </c>
      <c r="AA51" s="7">
        <v>2731318</v>
      </c>
      <c r="AB51" s="8">
        <v>55339340</v>
      </c>
      <c r="AC51" s="6">
        <v>75863</v>
      </c>
      <c r="AD51" s="8">
        <v>791393261</v>
      </c>
      <c r="AE51" s="6">
        <v>699712330543</v>
      </c>
      <c r="AF51" s="7">
        <v>23242350652</v>
      </c>
      <c r="AG51" s="8">
        <v>756234960177</v>
      </c>
    </row>
    <row r="52" spans="1:33" ht="11.25">
      <c r="A52" s="40" t="s">
        <v>62</v>
      </c>
      <c r="B52" s="5">
        <v>7270802</v>
      </c>
      <c r="C52" s="5">
        <v>18065</v>
      </c>
      <c r="D52" s="5">
        <v>774805770689</v>
      </c>
      <c r="E52" s="5">
        <f t="shared" si="18"/>
        <v>12867524854</v>
      </c>
      <c r="F52" s="13">
        <f t="shared" si="19"/>
        <v>0.016607420002251</v>
      </c>
      <c r="G52" s="26">
        <v>12617277103</v>
      </c>
      <c r="H52" s="27">
        <v>208565951</v>
      </c>
      <c r="I52" s="28">
        <v>41681800</v>
      </c>
      <c r="J52" s="6">
        <v>16861112</v>
      </c>
      <c r="K52" s="7">
        <v>661056097</v>
      </c>
      <c r="L52" s="8">
        <v>93672328</v>
      </c>
      <c r="M52" s="6">
        <v>22444311</v>
      </c>
      <c r="N52" s="7">
        <v>121301550</v>
      </c>
      <c r="O52" s="8">
        <v>173039395</v>
      </c>
      <c r="P52" s="6">
        <v>1363190</v>
      </c>
      <c r="Q52" s="7">
        <v>2272</v>
      </c>
      <c r="R52" s="7">
        <v>483898</v>
      </c>
      <c r="S52" s="7">
        <v>196354008</v>
      </c>
      <c r="T52" s="7">
        <v>10172386</v>
      </c>
      <c r="U52" s="8">
        <v>3493289</v>
      </c>
      <c r="V52" s="6">
        <v>14507264</v>
      </c>
      <c r="W52" s="7">
        <v>80297444</v>
      </c>
      <c r="X52" s="7">
        <v>847651</v>
      </c>
      <c r="Y52" s="7">
        <v>10491722</v>
      </c>
      <c r="Z52" s="7">
        <v>46951</v>
      </c>
      <c r="AA52" s="7">
        <v>2965194</v>
      </c>
      <c r="AB52" s="8">
        <v>63737362</v>
      </c>
      <c r="AC52" s="6">
        <v>80879</v>
      </c>
      <c r="AD52" s="8">
        <v>626748223</v>
      </c>
      <c r="AE52" s="6">
        <v>715374154787</v>
      </c>
      <c r="AF52" s="7">
        <v>21905213975</v>
      </c>
      <c r="AG52" s="8">
        <v>750140568773</v>
      </c>
    </row>
    <row r="53" spans="1:33" ht="11.25">
      <c r="A53" s="40" t="s">
        <v>61</v>
      </c>
      <c r="B53" s="5">
        <v>7024995</v>
      </c>
      <c r="C53" s="5">
        <v>29277.083333333332</v>
      </c>
      <c r="D53" s="5">
        <v>748319587866</v>
      </c>
      <c r="E53" s="5">
        <f t="shared" si="18"/>
        <v>12283181388</v>
      </c>
      <c r="F53" s="13">
        <f t="shared" si="19"/>
        <v>0.01641435235315466</v>
      </c>
      <c r="G53" s="26">
        <v>12047631261</v>
      </c>
      <c r="H53" s="27">
        <v>196262351</v>
      </c>
      <c r="I53" s="28">
        <v>39287776</v>
      </c>
      <c r="J53" s="6">
        <v>17139822</v>
      </c>
      <c r="K53" s="7">
        <v>662999269</v>
      </c>
      <c r="L53" s="8">
        <v>99922124</v>
      </c>
      <c r="M53" s="6">
        <v>24859007</v>
      </c>
      <c r="N53" s="7">
        <v>150892915</v>
      </c>
      <c r="O53" s="8">
        <v>166747711</v>
      </c>
      <c r="P53" s="6">
        <v>1369451</v>
      </c>
      <c r="Q53" s="7">
        <v>11957</v>
      </c>
      <c r="R53" s="7">
        <v>446782</v>
      </c>
      <c r="S53" s="7">
        <v>201266941</v>
      </c>
      <c r="T53" s="7">
        <v>7327252</v>
      </c>
      <c r="U53" s="8">
        <v>3724005</v>
      </c>
      <c r="V53" s="6">
        <v>13332576</v>
      </c>
      <c r="W53" s="7">
        <v>84990167</v>
      </c>
      <c r="X53" s="7">
        <v>799112</v>
      </c>
      <c r="Y53" s="7">
        <v>10427026</v>
      </c>
      <c r="Z53" s="7">
        <v>42919</v>
      </c>
      <c r="AA53" s="7">
        <v>3133395</v>
      </c>
      <c r="AB53" s="8">
        <v>62246897</v>
      </c>
      <c r="AC53" s="6">
        <v>75358</v>
      </c>
      <c r="AD53" s="8">
        <v>579669846</v>
      </c>
      <c r="AE53" s="6">
        <v>707256178542</v>
      </c>
      <c r="AF53" s="7">
        <v>21748550606</v>
      </c>
      <c r="AG53" s="8">
        <v>723866251783</v>
      </c>
    </row>
    <row r="54" spans="1:33" ht="11.25">
      <c r="A54" s="40" t="s">
        <v>60</v>
      </c>
      <c r="B54" s="5">
        <v>6613951</v>
      </c>
      <c r="C54" s="5">
        <v>25102.666666666668</v>
      </c>
      <c r="D54" s="5">
        <v>674229036847</v>
      </c>
      <c r="E54" s="5">
        <f t="shared" si="18"/>
        <v>12334217532</v>
      </c>
      <c r="F54" s="13">
        <f t="shared" si="19"/>
        <v>0.01829380945929054</v>
      </c>
      <c r="G54" s="26">
        <v>12103421912</v>
      </c>
      <c r="H54" s="27">
        <v>190077336</v>
      </c>
      <c r="I54" s="28">
        <v>40718284</v>
      </c>
      <c r="J54" s="6">
        <v>17645680</v>
      </c>
      <c r="K54" s="7">
        <v>656245648</v>
      </c>
      <c r="L54" s="8">
        <v>101247342</v>
      </c>
      <c r="M54" s="6">
        <v>21215684</v>
      </c>
      <c r="N54" s="7">
        <v>106605169</v>
      </c>
      <c r="O54" s="8">
        <v>163635453</v>
      </c>
      <c r="P54" s="6">
        <v>1279729</v>
      </c>
      <c r="Q54" s="7">
        <v>8233</v>
      </c>
      <c r="R54" s="7">
        <v>427680</v>
      </c>
      <c r="S54" s="7">
        <v>173774720</v>
      </c>
      <c r="T54" s="7">
        <v>5488168</v>
      </c>
      <c r="U54" s="8">
        <v>3613094</v>
      </c>
      <c r="V54" s="6">
        <v>12055729</v>
      </c>
      <c r="W54" s="7">
        <v>80845251</v>
      </c>
      <c r="X54" s="7">
        <v>660785</v>
      </c>
      <c r="Y54" s="7">
        <v>9862644</v>
      </c>
      <c r="Z54" s="7">
        <v>35241</v>
      </c>
      <c r="AA54" s="7">
        <v>3161893</v>
      </c>
      <c r="AB54" s="8">
        <v>59017675</v>
      </c>
      <c r="AC54" s="6">
        <v>67904</v>
      </c>
      <c r="AD54" s="8">
        <v>426838911</v>
      </c>
      <c r="AE54" s="6">
        <v>644880215876</v>
      </c>
      <c r="AF54" s="7">
        <v>19444560420</v>
      </c>
      <c r="AG54" s="8">
        <v>650944165903</v>
      </c>
    </row>
    <row r="55" spans="1:33" ht="11.25">
      <c r="A55" s="40" t="s">
        <v>59</v>
      </c>
      <c r="B55" s="5">
        <v>6066080</v>
      </c>
      <c r="C55" s="5">
        <v>22410</v>
      </c>
      <c r="D55" s="5">
        <v>609814506200</v>
      </c>
      <c r="E55" s="5">
        <f t="shared" si="18"/>
        <v>10014030200</v>
      </c>
      <c r="F55" s="13">
        <f t="shared" si="19"/>
        <v>0.016421436515837346</v>
      </c>
      <c r="G55" s="26">
        <v>9812558418</v>
      </c>
      <c r="H55" s="27">
        <v>165442272</v>
      </c>
      <c r="I55" s="28">
        <v>36029510</v>
      </c>
      <c r="J55" s="6">
        <v>15573488</v>
      </c>
      <c r="K55" s="7">
        <v>599479659</v>
      </c>
      <c r="L55" s="8">
        <v>93225444</v>
      </c>
      <c r="M55" s="6">
        <v>18214023</v>
      </c>
      <c r="N55" s="7">
        <v>116836128</v>
      </c>
      <c r="O55" s="8">
        <v>208489042</v>
      </c>
      <c r="P55" s="6">
        <v>1114557</v>
      </c>
      <c r="Q55" s="7">
        <v>5692</v>
      </c>
      <c r="R55" s="7">
        <v>426479</v>
      </c>
      <c r="S55" s="7">
        <v>152346637</v>
      </c>
      <c r="T55" s="7">
        <v>5520937</v>
      </c>
      <c r="U55" s="8">
        <v>3668414</v>
      </c>
      <c r="V55" s="6">
        <v>11427905</v>
      </c>
      <c r="W55" s="7">
        <v>74401334</v>
      </c>
      <c r="X55" s="7">
        <v>629394</v>
      </c>
      <c r="Y55" s="7">
        <v>9780594</v>
      </c>
      <c r="Z55" s="7">
        <v>38255</v>
      </c>
      <c r="AA55" s="7">
        <v>3139541</v>
      </c>
      <c r="AB55" s="8">
        <v>63111938</v>
      </c>
      <c r="AC55" s="6">
        <v>69093</v>
      </c>
      <c r="AD55" s="8">
        <v>389543294</v>
      </c>
      <c r="AE55" s="6">
        <v>589616058822</v>
      </c>
      <c r="AF55" s="7">
        <v>18895968335</v>
      </c>
      <c r="AG55" s="8">
        <v>586625902057</v>
      </c>
    </row>
    <row r="56" spans="1:33" ht="11.25">
      <c r="A56" s="15" t="s">
        <v>58</v>
      </c>
      <c r="B56" s="5">
        <v>5606113</v>
      </c>
      <c r="C56" s="5">
        <v>14514.083333333334</v>
      </c>
      <c r="D56" s="5">
        <v>483802930620</v>
      </c>
      <c r="E56" s="5">
        <f t="shared" si="18"/>
        <v>7446475483</v>
      </c>
      <c r="F56" s="13">
        <f t="shared" si="19"/>
        <v>0.015391546871072569</v>
      </c>
      <c r="G56" s="26">
        <v>7277910069</v>
      </c>
      <c r="H56" s="27">
        <v>138282139</v>
      </c>
      <c r="I56" s="28">
        <v>30283275</v>
      </c>
      <c r="J56" s="6">
        <v>10956844</v>
      </c>
      <c r="K56" s="7">
        <v>476370136</v>
      </c>
      <c r="L56" s="8">
        <v>83771018</v>
      </c>
      <c r="M56" s="6">
        <v>14555918</v>
      </c>
      <c r="N56" s="7">
        <v>77826510</v>
      </c>
      <c r="O56" s="8">
        <v>141574513</v>
      </c>
      <c r="P56" s="6">
        <v>958663</v>
      </c>
      <c r="Q56" s="7">
        <v>3701</v>
      </c>
      <c r="R56" s="7">
        <v>344349</v>
      </c>
      <c r="S56" s="7">
        <v>125995265</v>
      </c>
      <c r="T56" s="7">
        <v>4880762</v>
      </c>
      <c r="U56" s="8">
        <v>3580736</v>
      </c>
      <c r="V56" s="6">
        <v>11738158</v>
      </c>
      <c r="W56" s="7">
        <v>63784493</v>
      </c>
      <c r="X56" s="7">
        <v>476401</v>
      </c>
      <c r="Y56" s="7">
        <v>8881800</v>
      </c>
      <c r="Z56" s="7">
        <v>28897</v>
      </c>
      <c r="AA56" s="7">
        <v>3683979</v>
      </c>
      <c r="AB56" s="8">
        <v>50953187</v>
      </c>
      <c r="AC56" s="6">
        <v>57848</v>
      </c>
      <c r="AD56" s="8">
        <v>157048812</v>
      </c>
      <c r="AE56" s="6">
        <v>469944697056</v>
      </c>
      <c r="AF56" s="7">
        <v>11404683186</v>
      </c>
      <c r="AG56" s="8">
        <v>565360473470</v>
      </c>
    </row>
    <row r="57" spans="1:33" ht="11.25">
      <c r="A57" s="15" t="s">
        <v>57</v>
      </c>
      <c r="B57" s="5">
        <v>5353676</v>
      </c>
      <c r="C57" s="5">
        <v>17486</v>
      </c>
      <c r="D57" s="5">
        <v>521054151888</v>
      </c>
      <c r="E57" s="5">
        <f t="shared" si="18"/>
        <v>8488448401</v>
      </c>
      <c r="F57" s="13">
        <f aca="true" t="shared" si="20" ref="F57:F64">E57/D57</f>
        <v>0.01629091404462042</v>
      </c>
      <c r="G57" s="26">
        <v>8308197594</v>
      </c>
      <c r="H57" s="27">
        <v>155612464</v>
      </c>
      <c r="I57" s="28">
        <v>24638343</v>
      </c>
      <c r="J57" s="6">
        <v>15211178</v>
      </c>
      <c r="K57" s="7">
        <v>622162187</v>
      </c>
      <c r="L57" s="8">
        <v>107242747</v>
      </c>
      <c r="M57" s="6">
        <v>14978192</v>
      </c>
      <c r="N57" s="7">
        <v>107085456</v>
      </c>
      <c r="O57" s="8">
        <v>129207914</v>
      </c>
      <c r="P57" s="6">
        <v>790965</v>
      </c>
      <c r="Q57" s="7">
        <v>4344</v>
      </c>
      <c r="R57" s="7">
        <v>288437</v>
      </c>
      <c r="S57" s="7">
        <v>109629587</v>
      </c>
      <c r="T57" s="7">
        <v>3823763</v>
      </c>
      <c r="U57" s="8">
        <v>3005322</v>
      </c>
      <c r="V57" s="6">
        <v>9368868</v>
      </c>
      <c r="W57" s="7">
        <v>54626120</v>
      </c>
      <c r="X57" s="7">
        <v>363315</v>
      </c>
      <c r="Y57" s="7">
        <v>7853069</v>
      </c>
      <c r="Z57" s="7">
        <v>712</v>
      </c>
      <c r="AA57" s="7">
        <v>3254962</v>
      </c>
      <c r="AB57" s="8">
        <v>32614824</v>
      </c>
      <c r="AC57" s="6">
        <v>7720</v>
      </c>
      <c r="AD57" s="8">
        <v>184529674</v>
      </c>
      <c r="AE57" s="6">
        <v>499939523849</v>
      </c>
      <c r="AF57" s="7">
        <v>14891176881</v>
      </c>
      <c r="AG57" s="8">
        <v>501024393777</v>
      </c>
    </row>
    <row r="58" spans="1:33" ht="11.25">
      <c r="A58" s="15" t="s">
        <v>55</v>
      </c>
      <c r="B58" s="5">
        <v>5078455</v>
      </c>
      <c r="C58" s="5">
        <v>15305.916666666666</v>
      </c>
      <c r="D58" s="5">
        <v>407729873544</v>
      </c>
      <c r="E58" s="5">
        <f t="shared" si="18"/>
        <v>6266287177</v>
      </c>
      <c r="F58" s="13">
        <f t="shared" si="20"/>
        <v>0.015368722243806294</v>
      </c>
      <c r="G58" s="26">
        <v>6122323888</v>
      </c>
      <c r="H58" s="27">
        <v>119412088</v>
      </c>
      <c r="I58" s="28">
        <v>24551201</v>
      </c>
      <c r="J58" s="6">
        <v>11767730</v>
      </c>
      <c r="K58" s="7">
        <v>495118315</v>
      </c>
      <c r="L58" s="8">
        <v>89640132</v>
      </c>
      <c r="M58" s="6">
        <v>11763468</v>
      </c>
      <c r="N58" s="7">
        <v>150175256</v>
      </c>
      <c r="O58" s="8">
        <v>144514118</v>
      </c>
      <c r="P58" s="6">
        <v>608896</v>
      </c>
      <c r="Q58" s="7">
        <v>2878</v>
      </c>
      <c r="R58" s="7">
        <v>247898</v>
      </c>
      <c r="S58" s="7">
        <v>91140795</v>
      </c>
      <c r="T58" s="7">
        <v>3312629</v>
      </c>
      <c r="U58" s="8">
        <v>2833009</v>
      </c>
      <c r="V58" s="6">
        <v>8009007</v>
      </c>
      <c r="W58" s="7">
        <v>48141806</v>
      </c>
      <c r="X58" s="7">
        <v>277834</v>
      </c>
      <c r="Y58" s="7">
        <v>6708855</v>
      </c>
      <c r="Z58" s="7">
        <v>253</v>
      </c>
      <c r="AA58" s="7">
        <v>2202252</v>
      </c>
      <c r="AB58" s="8">
        <v>30511306</v>
      </c>
      <c r="AC58" s="6">
        <v>5536</v>
      </c>
      <c r="AD58" s="8">
        <v>247917091</v>
      </c>
      <c r="AE58" s="6">
        <v>381598345616</v>
      </c>
      <c r="AF58" s="7">
        <v>11082466337</v>
      </c>
      <c r="AG58" s="8">
        <v>390832215525</v>
      </c>
    </row>
    <row r="59" spans="1:33" ht="11.25">
      <c r="A59" s="15" t="s">
        <v>35</v>
      </c>
      <c r="B59" s="5">
        <v>4325882</v>
      </c>
      <c r="C59" s="5">
        <v>14191.333333333334</v>
      </c>
      <c r="D59" s="5">
        <v>331075894055</v>
      </c>
      <c r="E59" s="5">
        <f t="shared" si="18"/>
        <v>5176788408</v>
      </c>
      <c r="F59" s="13">
        <f t="shared" si="20"/>
        <v>0.015636258939287214</v>
      </c>
      <c r="G59" s="26">
        <v>5037927058</v>
      </c>
      <c r="H59" s="27">
        <v>117142239</v>
      </c>
      <c r="I59" s="28">
        <v>21719111</v>
      </c>
      <c r="J59" s="6">
        <v>9645400</v>
      </c>
      <c r="K59" s="7">
        <v>421512172</v>
      </c>
      <c r="L59" s="8">
        <v>78937739</v>
      </c>
      <c r="M59" s="6">
        <v>8862332</v>
      </c>
      <c r="N59" s="7">
        <v>79858456</v>
      </c>
      <c r="O59" s="8">
        <v>100263769</v>
      </c>
      <c r="P59" s="6">
        <v>475344</v>
      </c>
      <c r="Q59" s="7">
        <v>3845</v>
      </c>
      <c r="R59" s="7">
        <v>244961</v>
      </c>
      <c r="S59" s="7">
        <v>69640681</v>
      </c>
      <c r="T59" s="7">
        <v>3307403</v>
      </c>
      <c r="U59" s="8">
        <v>2347694</v>
      </c>
      <c r="V59" s="6">
        <v>7419123</v>
      </c>
      <c r="W59" s="7">
        <v>39630154</v>
      </c>
      <c r="X59" s="7">
        <v>264369</v>
      </c>
      <c r="Y59" s="7">
        <v>6078198</v>
      </c>
      <c r="Z59" s="7">
        <v>685</v>
      </c>
      <c r="AA59" s="7">
        <v>1936622</v>
      </c>
      <c r="AB59" s="8">
        <v>26197524</v>
      </c>
      <c r="AC59" s="6">
        <v>7882</v>
      </c>
      <c r="AD59" s="8">
        <v>266495035</v>
      </c>
      <c r="AE59" s="6">
        <v>303954676735</v>
      </c>
      <c r="AF59" s="7">
        <v>9224931572</v>
      </c>
      <c r="AG59" s="8">
        <v>311938541040</v>
      </c>
    </row>
    <row r="60" spans="1:33" ht="11.25">
      <c r="A60" s="15" t="s">
        <v>36</v>
      </c>
      <c r="B60" s="5">
        <v>3654047</v>
      </c>
      <c r="C60" s="5">
        <v>15907.916666666666</v>
      </c>
      <c r="D60" s="5">
        <v>298554050978</v>
      </c>
      <c r="E60" s="5">
        <f t="shared" si="18"/>
        <v>5086920303</v>
      </c>
      <c r="F60" s="13">
        <f t="shared" si="20"/>
        <v>0.01703852379941362</v>
      </c>
      <c r="G60" s="26">
        <v>4905944947</v>
      </c>
      <c r="H60" s="27">
        <v>158699811</v>
      </c>
      <c r="I60" s="28">
        <v>22275545</v>
      </c>
      <c r="J60" s="6">
        <v>10026440</v>
      </c>
      <c r="K60" s="7">
        <v>418238848</v>
      </c>
      <c r="L60" s="8">
        <v>78913924</v>
      </c>
      <c r="M60" s="6">
        <v>7989221</v>
      </c>
      <c r="N60" s="7">
        <v>90014106</v>
      </c>
      <c r="O60" s="8">
        <v>82006290</v>
      </c>
      <c r="P60" s="6">
        <v>399212</v>
      </c>
      <c r="Q60" s="7">
        <v>2825</v>
      </c>
      <c r="R60" s="7">
        <v>246841</v>
      </c>
      <c r="S60" s="7">
        <v>59143235</v>
      </c>
      <c r="T60" s="7">
        <v>2979038</v>
      </c>
      <c r="U60" s="8">
        <v>2140472</v>
      </c>
      <c r="V60" s="6">
        <v>6033202</v>
      </c>
      <c r="W60" s="7">
        <v>32993989</v>
      </c>
      <c r="X60" s="7">
        <v>344235</v>
      </c>
      <c r="Y60" s="7">
        <v>5993580</v>
      </c>
      <c r="Z60" s="7">
        <v>349</v>
      </c>
      <c r="AA60" s="7">
        <v>1532355</v>
      </c>
      <c r="AB60" s="8">
        <v>24843594</v>
      </c>
      <c r="AC60" s="6">
        <v>5850</v>
      </c>
      <c r="AD60" s="8">
        <v>312061758</v>
      </c>
      <c r="AE60" s="6">
        <v>216807720935</v>
      </c>
      <c r="AF60" s="7">
        <v>8285793725</v>
      </c>
      <c r="AG60" s="8">
        <v>249571084228</v>
      </c>
    </row>
    <row r="61" spans="1:33" ht="11.25">
      <c r="A61" s="15" t="s">
        <v>37</v>
      </c>
      <c r="B61" s="5">
        <v>3114969</v>
      </c>
      <c r="C61" s="5">
        <v>16343.375</v>
      </c>
      <c r="D61" s="5">
        <v>239033243597</v>
      </c>
      <c r="E61" s="5">
        <f t="shared" si="18"/>
        <v>3604551197</v>
      </c>
      <c r="F61" s="13">
        <f t="shared" si="20"/>
        <v>0.015079706666563593</v>
      </c>
      <c r="G61" s="26">
        <v>3500408205</v>
      </c>
      <c r="H61" s="27">
        <v>86052945</v>
      </c>
      <c r="I61" s="28">
        <v>18090047</v>
      </c>
      <c r="J61" s="6">
        <v>9356868</v>
      </c>
      <c r="K61" s="7">
        <v>341410768</v>
      </c>
      <c r="L61" s="8">
        <v>69483928</v>
      </c>
      <c r="M61" s="6">
        <v>5860821</v>
      </c>
      <c r="N61" s="7">
        <v>83767126</v>
      </c>
      <c r="O61" s="8">
        <v>80891001</v>
      </c>
      <c r="P61" s="6">
        <v>320213</v>
      </c>
      <c r="Q61" s="7">
        <v>2641</v>
      </c>
      <c r="R61" s="7">
        <v>206676</v>
      </c>
      <c r="S61" s="7">
        <v>43546948</v>
      </c>
      <c r="T61" s="7">
        <v>2550915</v>
      </c>
      <c r="U61" s="8">
        <v>1796080</v>
      </c>
      <c r="V61" s="6">
        <v>4553590</v>
      </c>
      <c r="W61" s="7">
        <v>29124846</v>
      </c>
      <c r="X61" s="7">
        <v>235249</v>
      </c>
      <c r="Y61" s="7">
        <v>4577761</v>
      </c>
      <c r="Z61" s="7">
        <v>166</v>
      </c>
      <c r="AA61" s="7">
        <v>1145091</v>
      </c>
      <c r="AB61" s="8">
        <v>22295041</v>
      </c>
      <c r="AC61" s="6">
        <v>3253</v>
      </c>
      <c r="AD61" s="8">
        <v>377491029</v>
      </c>
      <c r="AE61" s="6"/>
      <c r="AF61" s="7"/>
      <c r="AG61" s="8"/>
    </row>
    <row r="62" spans="1:33" ht="11.25">
      <c r="A62" s="15" t="s">
        <v>38</v>
      </c>
      <c r="B62" s="5">
        <v>1718521</v>
      </c>
      <c r="C62" s="5"/>
      <c r="D62" s="5">
        <v>212616436072</v>
      </c>
      <c r="E62" s="5">
        <f t="shared" si="18"/>
        <v>3532425276</v>
      </c>
      <c r="F62" s="13">
        <f t="shared" si="20"/>
        <v>0.01661407434561544</v>
      </c>
      <c r="G62" s="26">
        <v>3419728613</v>
      </c>
      <c r="H62" s="27">
        <v>92026286</v>
      </c>
      <c r="I62" s="28">
        <v>20670377</v>
      </c>
      <c r="J62" s="6">
        <v>10175628</v>
      </c>
      <c r="K62" s="7">
        <v>551596339</v>
      </c>
      <c r="L62" s="8">
        <v>75773502</v>
      </c>
      <c r="M62" s="6">
        <v>6395062</v>
      </c>
      <c r="N62" s="7">
        <v>71015588</v>
      </c>
      <c r="O62" s="8">
        <v>160571737</v>
      </c>
      <c r="P62" s="6">
        <v>381373</v>
      </c>
      <c r="Q62" s="7">
        <v>2279</v>
      </c>
      <c r="R62" s="7">
        <v>206036</v>
      </c>
      <c r="S62" s="7">
        <v>41913145</v>
      </c>
      <c r="T62" s="7">
        <v>2033699</v>
      </c>
      <c r="U62" s="8">
        <v>1788995</v>
      </c>
      <c r="V62" s="6">
        <v>5074852</v>
      </c>
      <c r="W62" s="7">
        <v>31645806</v>
      </c>
      <c r="X62" s="7">
        <v>129955</v>
      </c>
      <c r="Y62" s="7">
        <v>5549689</v>
      </c>
      <c r="Z62" s="7">
        <v>100</v>
      </c>
      <c r="AA62" s="7">
        <v>1423840</v>
      </c>
      <c r="AB62" s="8">
        <v>25605217</v>
      </c>
      <c r="AC62" s="6">
        <v>5111</v>
      </c>
      <c r="AD62" s="8">
        <v>392139932</v>
      </c>
      <c r="AE62" s="6"/>
      <c r="AF62" s="7"/>
      <c r="AG62" s="8"/>
    </row>
    <row r="63" spans="1:33" ht="11.25">
      <c r="A63" s="15" t="s">
        <v>39</v>
      </c>
      <c r="B63" s="5">
        <v>1635298</v>
      </c>
      <c r="C63" s="5"/>
      <c r="D63" s="5">
        <v>164495765377</v>
      </c>
      <c r="E63" s="5">
        <f t="shared" si="18"/>
        <v>2941917498</v>
      </c>
      <c r="F63" s="13">
        <f t="shared" si="20"/>
        <v>0.01788445733698712</v>
      </c>
      <c r="G63" s="26">
        <v>2862204967</v>
      </c>
      <c r="H63" s="27">
        <v>56662365</v>
      </c>
      <c r="I63" s="28">
        <v>23050166</v>
      </c>
      <c r="J63" s="6">
        <v>9141238</v>
      </c>
      <c r="K63" s="7">
        <v>313699900</v>
      </c>
      <c r="L63" s="8">
        <v>63166986</v>
      </c>
      <c r="M63" s="6">
        <v>5457861</v>
      </c>
      <c r="N63" s="7">
        <v>57725088</v>
      </c>
      <c r="O63" s="8">
        <v>133864389</v>
      </c>
      <c r="P63" s="6">
        <v>322368</v>
      </c>
      <c r="Q63" s="7">
        <v>15137</v>
      </c>
      <c r="R63" s="7">
        <v>182717</v>
      </c>
      <c r="S63" s="7">
        <v>35715666</v>
      </c>
      <c r="T63" s="7">
        <v>2160200</v>
      </c>
      <c r="U63" s="8">
        <v>1582991</v>
      </c>
      <c r="V63" s="6">
        <v>5091321</v>
      </c>
      <c r="W63" s="7">
        <v>26257580</v>
      </c>
      <c r="X63" s="7">
        <v>113527</v>
      </c>
      <c r="Y63" s="7">
        <v>4639451</v>
      </c>
      <c r="Z63" s="7">
        <v>14550</v>
      </c>
      <c r="AA63" s="7">
        <v>1376482</v>
      </c>
      <c r="AB63" s="8">
        <v>23743621</v>
      </c>
      <c r="AC63" s="6">
        <v>15930</v>
      </c>
      <c r="AD63" s="8">
        <v>216404251</v>
      </c>
      <c r="AE63" s="6"/>
      <c r="AF63" s="7"/>
      <c r="AG63" s="8"/>
    </row>
    <row r="64" spans="1:33" ht="11.25">
      <c r="A64" s="15" t="s">
        <v>40</v>
      </c>
      <c r="B64" s="5">
        <v>1530836</v>
      </c>
      <c r="C64" s="5"/>
      <c r="D64" s="5">
        <v>131410274388</v>
      </c>
      <c r="E64" s="5">
        <f t="shared" si="18"/>
        <v>2470058822</v>
      </c>
      <c r="F64" s="13">
        <f t="shared" si="20"/>
        <v>0.018796542610564387</v>
      </c>
      <c r="G64" s="29">
        <v>2402175902</v>
      </c>
      <c r="H64" s="30">
        <v>47179063</v>
      </c>
      <c r="I64" s="31">
        <v>20703857</v>
      </c>
      <c r="J64" s="9">
        <v>7563860</v>
      </c>
      <c r="K64" s="10">
        <v>254809429</v>
      </c>
      <c r="L64" s="11">
        <v>50721469</v>
      </c>
      <c r="M64" s="9">
        <v>3663343</v>
      </c>
      <c r="N64" s="10">
        <v>54805776</v>
      </c>
      <c r="O64" s="11">
        <v>98697002</v>
      </c>
      <c r="P64" s="9">
        <v>268138</v>
      </c>
      <c r="Q64" s="10">
        <v>807</v>
      </c>
      <c r="R64" s="10">
        <v>140862</v>
      </c>
      <c r="S64" s="10">
        <v>29090713</v>
      </c>
      <c r="T64" s="10">
        <v>1517228</v>
      </c>
      <c r="U64" s="11">
        <v>1493740</v>
      </c>
      <c r="V64" s="9">
        <v>4443906</v>
      </c>
      <c r="W64" s="10">
        <v>21524011</v>
      </c>
      <c r="X64" s="10">
        <v>70975</v>
      </c>
      <c r="Y64" s="10">
        <v>3778994</v>
      </c>
      <c r="Z64" s="10">
        <v>269</v>
      </c>
      <c r="AA64" s="10">
        <v>1198235</v>
      </c>
      <c r="AB64" s="11">
        <v>20192905</v>
      </c>
      <c r="AC64" s="9">
        <v>1995</v>
      </c>
      <c r="AD64" s="11">
        <v>138314228</v>
      </c>
      <c r="AE64" s="9"/>
      <c r="AF64" s="10"/>
      <c r="AG64" s="11"/>
    </row>
    <row r="65" spans="7:30" ht="11.2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3" ht="15.75">
      <c r="A66" s="16" t="s">
        <v>51</v>
      </c>
      <c r="G66" s="44" t="s">
        <v>0</v>
      </c>
      <c r="H66" s="45"/>
      <c r="I66" s="46"/>
      <c r="J66" s="44" t="s">
        <v>1</v>
      </c>
      <c r="K66" s="45"/>
      <c r="L66" s="46"/>
      <c r="M66" s="44" t="s">
        <v>2</v>
      </c>
      <c r="N66" s="45"/>
      <c r="O66" s="46"/>
      <c r="P66" s="44" t="s">
        <v>3</v>
      </c>
      <c r="Q66" s="45"/>
      <c r="R66" s="45"/>
      <c r="S66" s="45"/>
      <c r="T66" s="45"/>
      <c r="U66" s="46"/>
      <c r="V66" s="44" t="s">
        <v>4</v>
      </c>
      <c r="W66" s="45"/>
      <c r="X66" s="45"/>
      <c r="Y66" s="45"/>
      <c r="Z66" s="45"/>
      <c r="AA66" s="45"/>
      <c r="AB66" s="46"/>
      <c r="AC66" s="44" t="s">
        <v>5</v>
      </c>
      <c r="AD66" s="46"/>
      <c r="AE66" s="20" t="s">
        <v>46</v>
      </c>
      <c r="AF66" s="21"/>
      <c r="AG66" s="22"/>
    </row>
    <row r="67" spans="2:33" ht="11.25">
      <c r="B67" s="14" t="s">
        <v>6</v>
      </c>
      <c r="C67" s="14"/>
      <c r="D67" s="14" t="s">
        <v>8</v>
      </c>
      <c r="E67" s="14" t="s">
        <v>9</v>
      </c>
      <c r="F67" s="14" t="s">
        <v>10</v>
      </c>
      <c r="G67" s="23" t="s">
        <v>11</v>
      </c>
      <c r="H67" s="24" t="s">
        <v>12</v>
      </c>
      <c r="I67" s="25" t="s">
        <v>13</v>
      </c>
      <c r="J67" s="23" t="s">
        <v>14</v>
      </c>
      <c r="K67" s="24" t="s">
        <v>15</v>
      </c>
      <c r="L67" s="25" t="s">
        <v>16</v>
      </c>
      <c r="M67" s="23" t="s">
        <v>17</v>
      </c>
      <c r="N67" s="24" t="s">
        <v>18</v>
      </c>
      <c r="O67" s="25" t="s">
        <v>19</v>
      </c>
      <c r="P67" s="23" t="s">
        <v>20</v>
      </c>
      <c r="Q67" s="24" t="s">
        <v>21</v>
      </c>
      <c r="R67" s="24" t="s">
        <v>22</v>
      </c>
      <c r="S67" s="24" t="s">
        <v>23</v>
      </c>
      <c r="T67" s="24" t="s">
        <v>24</v>
      </c>
      <c r="U67" s="25" t="s">
        <v>25</v>
      </c>
      <c r="V67" s="23" t="s">
        <v>26</v>
      </c>
      <c r="W67" s="24" t="s">
        <v>27</v>
      </c>
      <c r="X67" s="24" t="s">
        <v>28</v>
      </c>
      <c r="Y67" s="24" t="s">
        <v>29</v>
      </c>
      <c r="Z67" s="24" t="s">
        <v>30</v>
      </c>
      <c r="AA67" s="24" t="s">
        <v>31</v>
      </c>
      <c r="AB67" s="25" t="s">
        <v>32</v>
      </c>
      <c r="AC67" s="23" t="s">
        <v>33</v>
      </c>
      <c r="AD67" s="25" t="s">
        <v>34</v>
      </c>
      <c r="AE67" s="23" t="s">
        <v>48</v>
      </c>
      <c r="AF67" s="24" t="s">
        <v>49</v>
      </c>
      <c r="AG67" s="25" t="s">
        <v>47</v>
      </c>
    </row>
    <row r="68" spans="1:33" ht="11.25">
      <c r="A68" s="40" t="s">
        <v>66</v>
      </c>
      <c r="B68" s="5">
        <v>210272</v>
      </c>
      <c r="C68" s="5">
        <v>61</v>
      </c>
      <c r="D68" s="5">
        <v>124352369653</v>
      </c>
      <c r="E68" s="5">
        <f>G68+H68+I68</f>
        <v>2573891128</v>
      </c>
      <c r="F68" s="13"/>
      <c r="G68" s="26">
        <v>2502060167</v>
      </c>
      <c r="H68" s="27">
        <v>43400225</v>
      </c>
      <c r="I68" s="28">
        <v>28430736</v>
      </c>
      <c r="J68" s="6">
        <v>1175595</v>
      </c>
      <c r="K68" s="7">
        <v>113150041</v>
      </c>
      <c r="L68" s="8">
        <v>12094259</v>
      </c>
      <c r="M68" s="6">
        <v>2039907</v>
      </c>
      <c r="N68" s="7">
        <v>3229752</v>
      </c>
      <c r="O68" s="8">
        <v>21242128</v>
      </c>
      <c r="P68" s="6">
        <v>128588</v>
      </c>
      <c r="Q68" s="7">
        <v>0</v>
      </c>
      <c r="R68" s="7">
        <v>41437</v>
      </c>
      <c r="S68" s="7">
        <v>21038780</v>
      </c>
      <c r="T68" s="7">
        <v>1133992</v>
      </c>
      <c r="U68" s="8">
        <v>165607</v>
      </c>
      <c r="V68" s="6">
        <v>2106938</v>
      </c>
      <c r="W68" s="7">
        <v>7411266</v>
      </c>
      <c r="X68" s="7">
        <v>54256</v>
      </c>
      <c r="Y68" s="7">
        <v>1141817</v>
      </c>
      <c r="Z68" s="7">
        <v>2</v>
      </c>
      <c r="AA68" s="7">
        <v>222078</v>
      </c>
      <c r="AB68" s="8">
        <v>4623369</v>
      </c>
      <c r="AC68" s="6">
        <v>357</v>
      </c>
      <c r="AD68" s="8">
        <v>354265257</v>
      </c>
      <c r="AE68" s="6">
        <v>118832629622</v>
      </c>
      <c r="AF68" s="7">
        <v>5519732350</v>
      </c>
      <c r="AG68" s="8"/>
    </row>
    <row r="69" spans="1:33" ht="11.25">
      <c r="A69" s="40" t="s">
        <v>65</v>
      </c>
      <c r="B69" s="5">
        <v>123914</v>
      </c>
      <c r="C69" s="5">
        <v>63</v>
      </c>
      <c r="D69" s="5">
        <v>94878452726</v>
      </c>
      <c r="E69" s="5">
        <f>G69+H69+I69</f>
        <v>1972041420</v>
      </c>
      <c r="F69" s="13"/>
      <c r="G69" s="26">
        <v>1862385473</v>
      </c>
      <c r="H69" s="27">
        <v>31601713</v>
      </c>
      <c r="I69" s="28">
        <v>78054234</v>
      </c>
      <c r="J69" s="6">
        <v>1010136</v>
      </c>
      <c r="K69" s="7">
        <v>68240884</v>
      </c>
      <c r="L69" s="8">
        <v>8748402</v>
      </c>
      <c r="M69" s="6">
        <v>1802078</v>
      </c>
      <c r="N69" s="7">
        <v>2666162</v>
      </c>
      <c r="O69" s="8">
        <v>19904135</v>
      </c>
      <c r="P69" s="6">
        <v>113752</v>
      </c>
      <c r="Q69" s="7">
        <v>0</v>
      </c>
      <c r="R69" s="7">
        <v>34783</v>
      </c>
      <c r="S69" s="7">
        <v>19420161</v>
      </c>
      <c r="T69" s="7">
        <v>877562</v>
      </c>
      <c r="U69" s="8">
        <v>133132</v>
      </c>
      <c r="V69" s="6">
        <v>2373515</v>
      </c>
      <c r="W69" s="7">
        <v>5184071</v>
      </c>
      <c r="X69" s="7">
        <v>43234</v>
      </c>
      <c r="Y69" s="7">
        <v>698993</v>
      </c>
      <c r="Z69" s="7">
        <v>3</v>
      </c>
      <c r="AA69" s="7">
        <v>202860</v>
      </c>
      <c r="AB69" s="8">
        <v>4218634</v>
      </c>
      <c r="AC69" s="6">
        <v>445</v>
      </c>
      <c r="AD69" s="8">
        <v>256075312</v>
      </c>
      <c r="AE69" s="6">
        <v>90151132697</v>
      </c>
      <c r="AF69" s="7">
        <v>4727310453</v>
      </c>
      <c r="AG69" s="8"/>
    </row>
    <row r="70" spans="1:33" ht="11.25">
      <c r="A70" s="40" t="s">
        <v>64</v>
      </c>
      <c r="B70" s="5">
        <v>299342</v>
      </c>
      <c r="C70" s="5">
        <v>72</v>
      </c>
      <c r="D70" s="5">
        <v>74066862254</v>
      </c>
      <c r="E70" s="5">
        <f>G70+H70+I70</f>
        <v>1516957177</v>
      </c>
      <c r="F70" s="13">
        <f aca="true" t="shared" si="21" ref="F70:F77">E70/D70</f>
        <v>0.020480915902685973</v>
      </c>
      <c r="G70" s="5">
        <v>1476650280</v>
      </c>
      <c r="H70" s="5">
        <v>30315505</v>
      </c>
      <c r="I70" s="5">
        <v>9991392</v>
      </c>
      <c r="J70" s="5">
        <v>1035640</v>
      </c>
      <c r="K70" s="5">
        <v>46601121</v>
      </c>
      <c r="L70" s="5">
        <v>7361620</v>
      </c>
      <c r="M70" s="5">
        <v>1351781</v>
      </c>
      <c r="N70" s="5">
        <v>2734936</v>
      </c>
      <c r="O70" s="5">
        <v>16783176</v>
      </c>
      <c r="P70" s="5">
        <v>91976</v>
      </c>
      <c r="Q70" s="5">
        <v>0</v>
      </c>
      <c r="R70" s="5">
        <v>30906</v>
      </c>
      <c r="S70" s="5">
        <v>13889334</v>
      </c>
      <c r="T70" s="5">
        <v>613960</v>
      </c>
      <c r="U70" s="5">
        <v>146977</v>
      </c>
      <c r="V70" s="5">
        <v>1723413</v>
      </c>
      <c r="W70" s="5">
        <v>4626385</v>
      </c>
      <c r="X70" s="5">
        <v>39995</v>
      </c>
      <c r="Y70" s="5">
        <v>615865</v>
      </c>
      <c r="Z70" s="5">
        <v>0</v>
      </c>
      <c r="AA70" s="5">
        <v>204088</v>
      </c>
      <c r="AB70" s="5">
        <v>2869606</v>
      </c>
      <c r="AC70" s="5">
        <v>314</v>
      </c>
      <c r="AD70" s="5">
        <v>114073070</v>
      </c>
      <c r="AE70" s="5">
        <v>70017849597</v>
      </c>
      <c r="AF70" s="5">
        <v>4049005336</v>
      </c>
      <c r="AG70" s="5">
        <v>69496808841</v>
      </c>
    </row>
    <row r="71" spans="1:33" ht="11.25">
      <c r="A71" s="40" t="s">
        <v>63</v>
      </c>
      <c r="B71" s="5">
        <v>318002</v>
      </c>
      <c r="C71" s="5">
        <v>76.66666666666667</v>
      </c>
      <c r="D71" s="5">
        <v>75652666177</v>
      </c>
      <c r="E71" s="5">
        <f aca="true" t="shared" si="22" ref="E71:E84">G71+H71+I71</f>
        <v>1533428919</v>
      </c>
      <c r="F71" s="13">
        <f t="shared" si="21"/>
        <v>0.02026933083114782</v>
      </c>
      <c r="G71" s="26">
        <v>1491822529</v>
      </c>
      <c r="H71" s="27">
        <v>31671352</v>
      </c>
      <c r="I71" s="28">
        <v>9935038</v>
      </c>
      <c r="J71" s="6">
        <v>1242317</v>
      </c>
      <c r="K71" s="7">
        <v>60994845</v>
      </c>
      <c r="L71" s="8">
        <v>9652130</v>
      </c>
      <c r="M71" s="6">
        <v>1630738</v>
      </c>
      <c r="N71" s="7">
        <v>5003931</v>
      </c>
      <c r="O71" s="8">
        <v>17399661</v>
      </c>
      <c r="P71" s="6">
        <v>84858</v>
      </c>
      <c r="Q71" s="7">
        <v>0</v>
      </c>
      <c r="R71" s="7">
        <v>28535</v>
      </c>
      <c r="S71" s="7">
        <v>13146206</v>
      </c>
      <c r="T71" s="7">
        <v>767520</v>
      </c>
      <c r="U71" s="8">
        <v>170565</v>
      </c>
      <c r="V71" s="6">
        <v>1606875</v>
      </c>
      <c r="W71" s="7">
        <v>5742722</v>
      </c>
      <c r="X71" s="7">
        <v>43784</v>
      </c>
      <c r="Y71" s="7">
        <v>752638</v>
      </c>
      <c r="Z71" s="7">
        <v>27</v>
      </c>
      <c r="AA71" s="7">
        <v>245019</v>
      </c>
      <c r="AB71" s="8">
        <v>3112391</v>
      </c>
      <c r="AC71" s="6">
        <v>498</v>
      </c>
      <c r="AD71" s="8">
        <v>65757686</v>
      </c>
      <c r="AE71" s="6">
        <v>71812489805</v>
      </c>
      <c r="AF71" s="7">
        <v>3813918303</v>
      </c>
      <c r="AG71" s="8">
        <v>71257448837</v>
      </c>
    </row>
    <row r="72" spans="1:33" ht="11.25">
      <c r="A72" s="40" t="s">
        <v>62</v>
      </c>
      <c r="B72" s="5">
        <v>359166</v>
      </c>
      <c r="C72" s="5">
        <v>80</v>
      </c>
      <c r="D72" s="5">
        <v>84439175305</v>
      </c>
      <c r="E72" s="5">
        <f t="shared" si="22"/>
        <v>1881756751</v>
      </c>
      <c r="F72" s="13">
        <f t="shared" si="21"/>
        <v>0.022285352079801438</v>
      </c>
      <c r="G72" s="26">
        <v>1829789256</v>
      </c>
      <c r="H72" s="27">
        <v>40370041</v>
      </c>
      <c r="I72" s="28">
        <v>11597454</v>
      </c>
      <c r="J72" s="6">
        <v>1466947</v>
      </c>
      <c r="K72" s="7">
        <v>79532372</v>
      </c>
      <c r="L72" s="8">
        <v>12225249</v>
      </c>
      <c r="M72" s="6">
        <v>2311600</v>
      </c>
      <c r="N72" s="7">
        <v>4120459</v>
      </c>
      <c r="O72" s="8">
        <v>22859357</v>
      </c>
      <c r="P72" s="6">
        <v>125466</v>
      </c>
      <c r="Q72" s="7">
        <v>696</v>
      </c>
      <c r="R72" s="7">
        <v>33104</v>
      </c>
      <c r="S72" s="7">
        <v>10106514</v>
      </c>
      <c r="T72" s="7">
        <v>1041241</v>
      </c>
      <c r="U72" s="8">
        <v>217291</v>
      </c>
      <c r="V72" s="6">
        <v>1602620</v>
      </c>
      <c r="W72" s="7">
        <v>8321276</v>
      </c>
      <c r="X72" s="7">
        <v>87313</v>
      </c>
      <c r="Y72" s="7">
        <v>1075827</v>
      </c>
      <c r="Z72" s="7">
        <v>5</v>
      </c>
      <c r="AA72" s="7">
        <v>280477</v>
      </c>
      <c r="AB72" s="8">
        <v>4132268</v>
      </c>
      <c r="AC72" s="6">
        <v>2769</v>
      </c>
      <c r="AD72" s="8">
        <v>157317480</v>
      </c>
      <c r="AE72" s="6">
        <v>79996094633</v>
      </c>
      <c r="AF72" s="7">
        <v>4443076924</v>
      </c>
      <c r="AG72" s="8">
        <v>79417406614</v>
      </c>
    </row>
    <row r="73" spans="1:33" ht="11.25">
      <c r="A73" s="15" t="s">
        <v>61</v>
      </c>
      <c r="B73" s="5">
        <v>467378</v>
      </c>
      <c r="C73" s="5">
        <v>87</v>
      </c>
      <c r="D73" s="5">
        <v>69632710923</v>
      </c>
      <c r="E73" s="5">
        <f t="shared" si="22"/>
        <v>1440787432</v>
      </c>
      <c r="F73" s="13">
        <f t="shared" si="21"/>
        <v>0.02069124428593949</v>
      </c>
      <c r="G73" s="6">
        <v>1401724961</v>
      </c>
      <c r="H73" s="7">
        <v>30692529</v>
      </c>
      <c r="I73" s="8">
        <v>8369942</v>
      </c>
      <c r="J73" s="6">
        <v>1190199</v>
      </c>
      <c r="K73" s="7">
        <v>66036925</v>
      </c>
      <c r="L73" s="8">
        <v>10868103</v>
      </c>
      <c r="M73" s="6">
        <v>2165974</v>
      </c>
      <c r="N73" s="7">
        <v>10218576</v>
      </c>
      <c r="O73" s="8">
        <v>17224967</v>
      </c>
      <c r="P73" s="6">
        <v>104543</v>
      </c>
      <c r="Q73" s="7">
        <v>1379</v>
      </c>
      <c r="R73" s="7">
        <v>23463</v>
      </c>
      <c r="S73" s="7">
        <v>8854557</v>
      </c>
      <c r="T73" s="7">
        <v>588941</v>
      </c>
      <c r="U73" s="8">
        <v>192507</v>
      </c>
      <c r="V73" s="6">
        <v>1119869</v>
      </c>
      <c r="W73" s="7">
        <v>7811393</v>
      </c>
      <c r="X73" s="7">
        <v>62025</v>
      </c>
      <c r="Y73" s="7">
        <v>842498</v>
      </c>
      <c r="Z73" s="7">
        <v>0</v>
      </c>
      <c r="AA73" s="7">
        <v>262806</v>
      </c>
      <c r="AB73" s="8">
        <v>3730680</v>
      </c>
      <c r="AC73" s="6">
        <v>1878</v>
      </c>
      <c r="AD73" s="8">
        <v>107273975</v>
      </c>
      <c r="AE73" s="6">
        <v>66462151002</v>
      </c>
      <c r="AF73" s="7">
        <v>3076539246</v>
      </c>
      <c r="AG73" s="8">
        <v>65967665933</v>
      </c>
    </row>
    <row r="74" spans="1:33" ht="11.25">
      <c r="A74" s="15" t="s">
        <v>60</v>
      </c>
      <c r="B74" s="5">
        <v>532605</v>
      </c>
      <c r="C74" s="5">
        <v>74</v>
      </c>
      <c r="D74" s="5">
        <v>60399468072</v>
      </c>
      <c r="E74" s="5">
        <f t="shared" si="22"/>
        <v>1076154254</v>
      </c>
      <c r="F74" s="13">
        <f t="shared" si="21"/>
        <v>0.017817280323018006</v>
      </c>
      <c r="G74" s="6">
        <v>1048326046</v>
      </c>
      <c r="H74" s="7">
        <v>19987339</v>
      </c>
      <c r="I74" s="8">
        <v>7840869</v>
      </c>
      <c r="J74" s="6">
        <v>1037809</v>
      </c>
      <c r="K74" s="7">
        <v>56372292</v>
      </c>
      <c r="L74" s="8">
        <v>9667786</v>
      </c>
      <c r="M74" s="6">
        <v>1558080</v>
      </c>
      <c r="N74" s="7">
        <v>5447988</v>
      </c>
      <c r="O74" s="8">
        <v>14457731</v>
      </c>
      <c r="P74" s="6">
        <v>83383</v>
      </c>
      <c r="Q74" s="7">
        <v>551</v>
      </c>
      <c r="R74" s="7">
        <v>22298</v>
      </c>
      <c r="S74" s="7">
        <v>8148629</v>
      </c>
      <c r="T74" s="7">
        <v>447759</v>
      </c>
      <c r="U74" s="8">
        <v>177689</v>
      </c>
      <c r="V74" s="6">
        <v>994615</v>
      </c>
      <c r="W74" s="7">
        <v>6544139</v>
      </c>
      <c r="X74" s="7">
        <v>40655</v>
      </c>
      <c r="Y74" s="7">
        <v>748394</v>
      </c>
      <c r="Z74" s="7">
        <v>0</v>
      </c>
      <c r="AA74" s="7">
        <v>302063</v>
      </c>
      <c r="AB74" s="8">
        <v>3575562</v>
      </c>
      <c r="AC74" s="6">
        <v>1001</v>
      </c>
      <c r="AD74" s="8">
        <v>73359725</v>
      </c>
      <c r="AE74" s="6">
        <v>56634524614</v>
      </c>
      <c r="AF74" s="7">
        <v>3755351964</v>
      </c>
      <c r="AG74" s="8">
        <v>56137700328</v>
      </c>
    </row>
    <row r="75" spans="1:33" ht="11.25">
      <c r="A75" s="15" t="s">
        <v>59</v>
      </c>
      <c r="B75" s="5">
        <v>610364</v>
      </c>
      <c r="C75" s="5">
        <v>80</v>
      </c>
      <c r="D75" s="5">
        <v>58174166096</v>
      </c>
      <c r="E75" s="5">
        <f t="shared" si="22"/>
        <v>1027083569</v>
      </c>
      <c r="F75" s="13">
        <f t="shared" si="21"/>
        <v>0.01765532087396129</v>
      </c>
      <c r="G75" s="6">
        <v>1000656517</v>
      </c>
      <c r="H75" s="7">
        <v>19318291</v>
      </c>
      <c r="I75" s="8">
        <v>7108761</v>
      </c>
      <c r="J75" s="6">
        <v>1033983</v>
      </c>
      <c r="K75" s="7">
        <v>59466883</v>
      </c>
      <c r="L75" s="8">
        <v>10597587</v>
      </c>
      <c r="M75" s="6">
        <v>1495523</v>
      </c>
      <c r="N75" s="7">
        <v>4786193</v>
      </c>
      <c r="O75" s="8">
        <v>20102151</v>
      </c>
      <c r="P75" s="6">
        <v>70405</v>
      </c>
      <c r="Q75" s="7">
        <v>427</v>
      </c>
      <c r="R75" s="7">
        <v>23423</v>
      </c>
      <c r="S75" s="7">
        <v>7978066</v>
      </c>
      <c r="T75" s="7">
        <v>438946</v>
      </c>
      <c r="U75" s="8">
        <v>180400</v>
      </c>
      <c r="V75" s="6">
        <v>877002</v>
      </c>
      <c r="W75" s="7">
        <v>5774339</v>
      </c>
      <c r="X75" s="7">
        <v>37973</v>
      </c>
      <c r="Y75" s="7">
        <v>696585</v>
      </c>
      <c r="Z75" s="7">
        <v>9</v>
      </c>
      <c r="AA75" s="7">
        <v>355759</v>
      </c>
      <c r="AB75" s="8">
        <v>3238353</v>
      </c>
      <c r="AC75" s="6">
        <v>679</v>
      </c>
      <c r="AD75" s="8">
        <v>65500320</v>
      </c>
      <c r="AE75" s="6">
        <v>53007349953</v>
      </c>
      <c r="AF75" s="7">
        <v>5134520339</v>
      </c>
      <c r="AG75" s="8">
        <v>52478821955</v>
      </c>
    </row>
    <row r="76" spans="1:33" ht="11.25">
      <c r="A76" s="15" t="s">
        <v>58</v>
      </c>
      <c r="B76" s="5">
        <v>225407</v>
      </c>
      <c r="C76" s="5">
        <v>76.16666666666667</v>
      </c>
      <c r="D76" s="5">
        <v>51409460312</v>
      </c>
      <c r="E76" s="5">
        <f t="shared" si="22"/>
        <v>810255122</v>
      </c>
      <c r="F76" s="13">
        <f t="shared" si="21"/>
        <v>0.015760817504844923</v>
      </c>
      <c r="G76" s="6">
        <v>787297757</v>
      </c>
      <c r="H76" s="7">
        <v>18295572</v>
      </c>
      <c r="I76" s="8">
        <v>4661793</v>
      </c>
      <c r="J76" s="6">
        <v>936338</v>
      </c>
      <c r="K76" s="7">
        <v>61762614</v>
      </c>
      <c r="L76" s="8">
        <v>11815653</v>
      </c>
      <c r="M76" s="6">
        <v>1353840</v>
      </c>
      <c r="N76" s="7">
        <v>3843004</v>
      </c>
      <c r="O76" s="8">
        <v>14197526</v>
      </c>
      <c r="P76" s="6">
        <v>71631</v>
      </c>
      <c r="Q76" s="7">
        <v>367</v>
      </c>
      <c r="R76" s="7">
        <v>20342</v>
      </c>
      <c r="S76" s="7">
        <v>10948135</v>
      </c>
      <c r="T76" s="7">
        <v>438732</v>
      </c>
      <c r="U76" s="8">
        <v>205935</v>
      </c>
      <c r="V76" s="6">
        <v>726512</v>
      </c>
      <c r="W76" s="7">
        <v>5122120</v>
      </c>
      <c r="X76" s="7">
        <v>34015</v>
      </c>
      <c r="Y76" s="7">
        <v>764720</v>
      </c>
      <c r="Z76" s="7">
        <v>0</v>
      </c>
      <c r="AA76" s="7">
        <v>360193</v>
      </c>
      <c r="AB76" s="8">
        <v>3247101</v>
      </c>
      <c r="AC76" s="6">
        <v>517</v>
      </c>
      <c r="AD76" s="8">
        <v>47181529</v>
      </c>
      <c r="AE76" s="6">
        <v>47090543938</v>
      </c>
      <c r="AF76" s="7">
        <v>4307308884</v>
      </c>
      <c r="AG76" s="8">
        <v>46613266201</v>
      </c>
    </row>
    <row r="77" spans="1:33" ht="11.25">
      <c r="A77" s="15" t="s">
        <v>57</v>
      </c>
      <c r="B77" s="5">
        <v>226816</v>
      </c>
      <c r="C77" s="5"/>
      <c r="D77" s="5">
        <v>49138501217</v>
      </c>
      <c r="E77" s="5">
        <f t="shared" si="22"/>
        <v>694269536</v>
      </c>
      <c r="F77" s="13">
        <f t="shared" si="21"/>
        <v>0.014128830119055602</v>
      </c>
      <c r="G77" s="6">
        <v>674862614</v>
      </c>
      <c r="H77" s="7">
        <v>16003251</v>
      </c>
      <c r="I77" s="8">
        <v>3403671</v>
      </c>
      <c r="J77" s="6">
        <v>1040237</v>
      </c>
      <c r="K77" s="7">
        <v>62894724</v>
      </c>
      <c r="L77" s="8">
        <v>12970974</v>
      </c>
      <c r="M77" s="6">
        <v>1314880</v>
      </c>
      <c r="N77" s="7">
        <v>5227340</v>
      </c>
      <c r="O77" s="8">
        <v>11925403</v>
      </c>
      <c r="P77" s="6">
        <v>70701</v>
      </c>
      <c r="Q77" s="7">
        <v>579</v>
      </c>
      <c r="R77" s="7">
        <v>24723</v>
      </c>
      <c r="S77" s="7">
        <v>10404519</v>
      </c>
      <c r="T77" s="7">
        <v>483241</v>
      </c>
      <c r="U77" s="8">
        <v>236313</v>
      </c>
      <c r="V77" s="6">
        <v>788363</v>
      </c>
      <c r="W77" s="7">
        <v>4932815</v>
      </c>
      <c r="X77" s="7">
        <v>34160</v>
      </c>
      <c r="Y77" s="7">
        <v>752042</v>
      </c>
      <c r="Z77" s="7">
        <v>91</v>
      </c>
      <c r="AA77" s="7">
        <v>381743</v>
      </c>
      <c r="AB77" s="8">
        <v>3036952</v>
      </c>
      <c r="AC77" s="6">
        <v>559</v>
      </c>
      <c r="AD77" s="8">
        <v>54862367</v>
      </c>
      <c r="AE77" s="6">
        <v>45556357924</v>
      </c>
      <c r="AF77" s="7">
        <v>3570066709</v>
      </c>
      <c r="AG77" s="8">
        <v>45091673993</v>
      </c>
    </row>
    <row r="78" spans="1:33" ht="11.25">
      <c r="A78" s="15" t="s">
        <v>55</v>
      </c>
      <c r="B78" s="5">
        <v>198936</v>
      </c>
      <c r="C78" s="5"/>
      <c r="D78" s="5">
        <v>50614712066</v>
      </c>
      <c r="E78" s="5">
        <f t="shared" si="22"/>
        <v>696655957</v>
      </c>
      <c r="F78" s="13">
        <f aca="true" t="shared" si="23" ref="F78:F84">E78/D78</f>
        <v>0.013763902402360454</v>
      </c>
      <c r="G78" s="26">
        <v>677400225</v>
      </c>
      <c r="H78" s="27">
        <v>15689316</v>
      </c>
      <c r="I78" s="28">
        <v>3566416</v>
      </c>
      <c r="J78" s="6">
        <v>1220476</v>
      </c>
      <c r="K78" s="7">
        <v>71914496</v>
      </c>
      <c r="L78" s="8">
        <v>15213793</v>
      </c>
      <c r="M78" s="6">
        <v>1285231</v>
      </c>
      <c r="N78" s="7">
        <v>6362581</v>
      </c>
      <c r="O78" s="8">
        <v>16864562</v>
      </c>
      <c r="P78" s="6">
        <v>73807</v>
      </c>
      <c r="Q78" s="7">
        <v>655</v>
      </c>
      <c r="R78" s="7">
        <v>28285</v>
      </c>
      <c r="S78" s="7">
        <v>11228973</v>
      </c>
      <c r="T78" s="7">
        <v>480261</v>
      </c>
      <c r="U78" s="8">
        <v>254809</v>
      </c>
      <c r="V78" s="6">
        <v>1039296</v>
      </c>
      <c r="W78" s="7">
        <v>5800295</v>
      </c>
      <c r="X78" s="7">
        <v>32866</v>
      </c>
      <c r="Y78" s="7">
        <v>856454</v>
      </c>
      <c r="Z78" s="7">
        <v>0</v>
      </c>
      <c r="AA78" s="7">
        <v>456507</v>
      </c>
      <c r="AB78" s="8">
        <v>3377016</v>
      </c>
      <c r="AC78" s="6">
        <v>638</v>
      </c>
      <c r="AD78" s="8">
        <v>45629703</v>
      </c>
      <c r="AE78" s="6">
        <v>48258339865</v>
      </c>
      <c r="AF78" s="7">
        <v>2333026592</v>
      </c>
      <c r="AG78" s="8">
        <v>47687386551</v>
      </c>
    </row>
    <row r="79" spans="1:33" ht="11.25">
      <c r="A79" s="15" t="s">
        <v>35</v>
      </c>
      <c r="B79" s="5">
        <v>189573</v>
      </c>
      <c r="C79" s="5"/>
      <c r="D79" s="5">
        <v>54329750672</v>
      </c>
      <c r="E79" s="5">
        <f t="shared" si="22"/>
        <v>939056364</v>
      </c>
      <c r="F79" s="13">
        <f t="shared" si="23"/>
        <v>0.017284385670556054</v>
      </c>
      <c r="G79" s="26">
        <v>916498883</v>
      </c>
      <c r="H79" s="27">
        <v>18481283</v>
      </c>
      <c r="I79" s="28">
        <v>4076198</v>
      </c>
      <c r="J79" s="6">
        <v>1360394</v>
      </c>
      <c r="K79" s="7">
        <v>78775130</v>
      </c>
      <c r="L79" s="8">
        <v>17997879</v>
      </c>
      <c r="M79" s="6">
        <v>1434448</v>
      </c>
      <c r="N79" s="7">
        <v>4154601</v>
      </c>
      <c r="O79" s="8">
        <v>16214217</v>
      </c>
      <c r="P79" s="6">
        <v>80887</v>
      </c>
      <c r="Q79" s="7">
        <v>558</v>
      </c>
      <c r="R79" s="7">
        <v>33935</v>
      </c>
      <c r="S79" s="7">
        <v>13835494</v>
      </c>
      <c r="T79" s="7">
        <v>453660</v>
      </c>
      <c r="U79" s="8">
        <v>285148</v>
      </c>
      <c r="V79" s="6">
        <v>1045270</v>
      </c>
      <c r="W79" s="7">
        <v>6662559</v>
      </c>
      <c r="X79" s="7">
        <v>41913</v>
      </c>
      <c r="Y79" s="7">
        <v>905096</v>
      </c>
      <c r="Z79" s="7">
        <v>0</v>
      </c>
      <c r="AA79" s="7">
        <v>404321</v>
      </c>
      <c r="AB79" s="8">
        <v>3401442</v>
      </c>
      <c r="AC79" s="6">
        <v>1502</v>
      </c>
      <c r="AD79" s="8">
        <v>61117968</v>
      </c>
      <c r="AE79" s="6">
        <v>52238567032</v>
      </c>
      <c r="AF79" s="7">
        <v>2003922866</v>
      </c>
      <c r="AG79" s="8">
        <v>51527021380</v>
      </c>
    </row>
    <row r="80" spans="1:33" ht="11.25">
      <c r="A80" s="15" t="s">
        <v>36</v>
      </c>
      <c r="B80" s="5">
        <v>183298</v>
      </c>
      <c r="C80" s="5"/>
      <c r="D80" s="5">
        <v>45821941472</v>
      </c>
      <c r="E80" s="5">
        <f t="shared" si="22"/>
        <v>732341947</v>
      </c>
      <c r="F80" s="13">
        <f t="shared" si="23"/>
        <v>0.015982342159105274</v>
      </c>
      <c r="G80" s="26">
        <v>711736717</v>
      </c>
      <c r="H80" s="27">
        <v>17118528</v>
      </c>
      <c r="I80" s="28">
        <v>3486702</v>
      </c>
      <c r="J80" s="6">
        <v>1497090</v>
      </c>
      <c r="K80" s="7">
        <v>77752372</v>
      </c>
      <c r="L80" s="8">
        <v>19147742</v>
      </c>
      <c r="M80" s="6">
        <v>1285145</v>
      </c>
      <c r="N80" s="7">
        <v>7245415</v>
      </c>
      <c r="O80" s="8">
        <v>13718072</v>
      </c>
      <c r="P80" s="6">
        <v>69506</v>
      </c>
      <c r="Q80" s="7">
        <v>348</v>
      </c>
      <c r="R80" s="7">
        <v>33183</v>
      </c>
      <c r="S80" s="7">
        <v>11746175</v>
      </c>
      <c r="T80" s="7">
        <v>354687</v>
      </c>
      <c r="U80" s="8">
        <v>253956</v>
      </c>
      <c r="V80" s="6">
        <v>853769</v>
      </c>
      <c r="W80" s="7">
        <v>5774035</v>
      </c>
      <c r="X80" s="7">
        <v>53290</v>
      </c>
      <c r="Y80" s="7">
        <v>830672</v>
      </c>
      <c r="Z80" s="7">
        <v>2</v>
      </c>
      <c r="AA80" s="7">
        <v>312326</v>
      </c>
      <c r="AB80" s="8">
        <v>2672961</v>
      </c>
      <c r="AC80" s="6">
        <v>943</v>
      </c>
      <c r="AD80" s="8">
        <v>52791297</v>
      </c>
      <c r="AE80" s="6">
        <v>43014013803</v>
      </c>
      <c r="AF80" s="7">
        <v>1990688365</v>
      </c>
      <c r="AG80" s="8">
        <v>40956492333</v>
      </c>
    </row>
    <row r="81" spans="1:33" ht="11.25">
      <c r="A81" s="15" t="s">
        <v>37</v>
      </c>
      <c r="B81" s="5">
        <v>144840</v>
      </c>
      <c r="C81" s="5"/>
      <c r="D81" s="5">
        <v>44750062092</v>
      </c>
      <c r="E81" s="5">
        <f t="shared" si="22"/>
        <v>754957048</v>
      </c>
      <c r="F81" s="13">
        <f t="shared" si="23"/>
        <v>0.016870525150287204</v>
      </c>
      <c r="G81" s="26">
        <v>734924592</v>
      </c>
      <c r="H81" s="27">
        <v>14810686</v>
      </c>
      <c r="I81" s="28">
        <v>5221770</v>
      </c>
      <c r="J81" s="6">
        <v>2415020</v>
      </c>
      <c r="K81" s="7">
        <v>94136891</v>
      </c>
      <c r="L81" s="8">
        <v>21755409</v>
      </c>
      <c r="M81" s="6">
        <v>1291632</v>
      </c>
      <c r="N81" s="7">
        <v>14212888</v>
      </c>
      <c r="O81" s="8">
        <v>19233757</v>
      </c>
      <c r="P81" s="6">
        <v>80557</v>
      </c>
      <c r="Q81" s="7">
        <v>565</v>
      </c>
      <c r="R81" s="7">
        <v>37825</v>
      </c>
      <c r="S81" s="7">
        <v>11518858</v>
      </c>
      <c r="T81" s="7">
        <v>320704</v>
      </c>
      <c r="U81" s="8">
        <v>284546</v>
      </c>
      <c r="V81" s="6">
        <v>951949</v>
      </c>
      <c r="W81" s="7">
        <v>5536411</v>
      </c>
      <c r="X81" s="7">
        <v>49460</v>
      </c>
      <c r="Y81" s="7">
        <v>830326</v>
      </c>
      <c r="Z81" s="7">
        <v>0</v>
      </c>
      <c r="AA81" s="7">
        <v>322118</v>
      </c>
      <c r="AB81" s="8">
        <v>3292126</v>
      </c>
      <c r="AC81" s="6">
        <v>1066</v>
      </c>
      <c r="AD81" s="8">
        <v>57929836</v>
      </c>
      <c r="AE81" s="6"/>
      <c r="AF81" s="7"/>
      <c r="AG81" s="8"/>
    </row>
    <row r="82" spans="1:33" ht="11.25">
      <c r="A82" s="15" t="s">
        <v>38</v>
      </c>
      <c r="B82" s="5">
        <v>71247</v>
      </c>
      <c r="C82" s="5"/>
      <c r="D82" s="5">
        <v>31232497742</v>
      </c>
      <c r="E82" s="5">
        <f t="shared" si="22"/>
        <v>484097028</v>
      </c>
      <c r="F82" s="13">
        <f t="shared" si="23"/>
        <v>0.01549978589605432</v>
      </c>
      <c r="G82" s="26">
        <v>470667189</v>
      </c>
      <c r="H82" s="27">
        <v>10037802</v>
      </c>
      <c r="I82" s="28">
        <v>3392037</v>
      </c>
      <c r="J82" s="6">
        <v>1656367</v>
      </c>
      <c r="K82" s="7">
        <v>56755687</v>
      </c>
      <c r="L82" s="8">
        <v>15068500</v>
      </c>
      <c r="M82" s="6">
        <v>1013126</v>
      </c>
      <c r="N82" s="7">
        <v>11805930</v>
      </c>
      <c r="O82" s="8">
        <v>24322517</v>
      </c>
      <c r="P82" s="6">
        <v>63680</v>
      </c>
      <c r="Q82" s="7">
        <v>299</v>
      </c>
      <c r="R82" s="7">
        <v>26430</v>
      </c>
      <c r="S82" s="7">
        <v>6997948</v>
      </c>
      <c r="T82" s="7">
        <v>261882</v>
      </c>
      <c r="U82" s="8">
        <v>215081</v>
      </c>
      <c r="V82" s="6">
        <v>685053</v>
      </c>
      <c r="W82" s="7">
        <v>3869550</v>
      </c>
      <c r="X82" s="7">
        <v>18547</v>
      </c>
      <c r="Y82" s="7">
        <v>628342</v>
      </c>
      <c r="Z82" s="7">
        <v>0</v>
      </c>
      <c r="AA82" s="7">
        <v>3500542</v>
      </c>
      <c r="AB82" s="8">
        <v>2520777</v>
      </c>
      <c r="AC82" s="6">
        <v>608</v>
      </c>
      <c r="AD82" s="8">
        <v>36076075</v>
      </c>
      <c r="AE82" s="6"/>
      <c r="AF82" s="7"/>
      <c r="AG82" s="8"/>
    </row>
    <row r="83" spans="1:33" ht="11.25">
      <c r="A83" s="15" t="s">
        <v>39</v>
      </c>
      <c r="B83" s="5">
        <v>84423</v>
      </c>
      <c r="C83" s="5"/>
      <c r="D83" s="5">
        <v>27678696142</v>
      </c>
      <c r="E83" s="5">
        <f t="shared" si="22"/>
        <v>562245202</v>
      </c>
      <c r="F83" s="13">
        <f t="shared" si="23"/>
        <v>0.02031328351290515</v>
      </c>
      <c r="G83" s="26">
        <v>547579417</v>
      </c>
      <c r="H83" s="27">
        <v>10062042</v>
      </c>
      <c r="I83" s="28">
        <v>4603743</v>
      </c>
      <c r="J83" s="6">
        <v>2016432</v>
      </c>
      <c r="K83" s="7">
        <v>65585108</v>
      </c>
      <c r="L83" s="8">
        <v>15555336</v>
      </c>
      <c r="M83" s="6">
        <v>1021807</v>
      </c>
      <c r="N83" s="7">
        <v>12301541</v>
      </c>
      <c r="O83" s="8">
        <v>23262476</v>
      </c>
      <c r="P83" s="6">
        <v>62937</v>
      </c>
      <c r="Q83" s="7">
        <v>377</v>
      </c>
      <c r="R83" s="7">
        <v>22628</v>
      </c>
      <c r="S83" s="7">
        <v>6733161</v>
      </c>
      <c r="T83" s="7">
        <v>333115</v>
      </c>
      <c r="U83" s="8">
        <v>217394</v>
      </c>
      <c r="V83" s="6">
        <v>621891</v>
      </c>
      <c r="W83" s="7">
        <v>3576583</v>
      </c>
      <c r="X83" s="7">
        <v>18060</v>
      </c>
      <c r="Y83" s="7">
        <v>611684</v>
      </c>
      <c r="Z83" s="7">
        <v>0</v>
      </c>
      <c r="AA83" s="7">
        <v>269269</v>
      </c>
      <c r="AB83" s="8">
        <v>2534440</v>
      </c>
      <c r="AC83" s="6">
        <v>297</v>
      </c>
      <c r="AD83" s="8">
        <v>31320867</v>
      </c>
      <c r="AE83" s="6"/>
      <c r="AF83" s="7"/>
      <c r="AG83" s="8"/>
    </row>
    <row r="84" spans="1:33" ht="11.25">
      <c r="A84" s="15" t="s">
        <v>40</v>
      </c>
      <c r="B84" s="5">
        <v>56188</v>
      </c>
      <c r="C84" s="5"/>
      <c r="D84" s="5">
        <v>21963385831</v>
      </c>
      <c r="E84" s="5">
        <f t="shared" si="22"/>
        <v>427678146</v>
      </c>
      <c r="F84" s="13">
        <f t="shared" si="23"/>
        <v>0.01947232313318277</v>
      </c>
      <c r="G84" s="29">
        <v>416419240</v>
      </c>
      <c r="H84" s="30">
        <v>6995419</v>
      </c>
      <c r="I84" s="31">
        <v>4263487</v>
      </c>
      <c r="J84" s="9">
        <v>1771093</v>
      </c>
      <c r="K84" s="10">
        <v>60175562</v>
      </c>
      <c r="L84" s="11">
        <v>14431891</v>
      </c>
      <c r="M84" s="9">
        <v>660108</v>
      </c>
      <c r="N84" s="10">
        <v>10704292</v>
      </c>
      <c r="O84" s="11">
        <v>20335294</v>
      </c>
      <c r="P84" s="9">
        <v>62303</v>
      </c>
      <c r="Q84" s="10">
        <v>711</v>
      </c>
      <c r="R84" s="10">
        <v>20674</v>
      </c>
      <c r="S84" s="10">
        <v>7117693</v>
      </c>
      <c r="T84" s="10">
        <v>334567</v>
      </c>
      <c r="U84" s="11">
        <v>214448</v>
      </c>
      <c r="V84" s="9">
        <v>474636</v>
      </c>
      <c r="W84" s="10">
        <v>3500820</v>
      </c>
      <c r="X84" s="10">
        <v>13623</v>
      </c>
      <c r="Y84" s="10">
        <v>537574</v>
      </c>
      <c r="Z84" s="10">
        <v>89</v>
      </c>
      <c r="AA84" s="10">
        <v>278427</v>
      </c>
      <c r="AB84" s="11">
        <v>2559303</v>
      </c>
      <c r="AC84" s="9">
        <v>431</v>
      </c>
      <c r="AD84" s="11">
        <v>20190897</v>
      </c>
      <c r="AE84" s="9"/>
      <c r="AF84" s="10"/>
      <c r="AG84" s="11"/>
    </row>
    <row r="85" ht="11.25"/>
    <row r="86" spans="1:33" ht="15.75">
      <c r="A86" s="16" t="s">
        <v>52</v>
      </c>
      <c r="G86" s="44" t="s">
        <v>0</v>
      </c>
      <c r="H86" s="45"/>
      <c r="I86" s="46"/>
      <c r="J86" s="44" t="s">
        <v>1</v>
      </c>
      <c r="K86" s="45"/>
      <c r="L86" s="46"/>
      <c r="M86" s="44" t="s">
        <v>2</v>
      </c>
      <c r="N86" s="45"/>
      <c r="O86" s="46"/>
      <c r="P86" s="44" t="s">
        <v>3</v>
      </c>
      <c r="Q86" s="45"/>
      <c r="R86" s="45"/>
      <c r="S86" s="45"/>
      <c r="T86" s="45"/>
      <c r="U86" s="46"/>
      <c r="V86" s="44" t="s">
        <v>4</v>
      </c>
      <c r="W86" s="45"/>
      <c r="X86" s="45"/>
      <c r="Y86" s="45"/>
      <c r="Z86" s="45"/>
      <c r="AA86" s="45"/>
      <c r="AB86" s="46"/>
      <c r="AC86" s="44" t="s">
        <v>5</v>
      </c>
      <c r="AD86" s="46"/>
      <c r="AE86" s="20" t="s">
        <v>46</v>
      </c>
      <c r="AF86" s="21"/>
      <c r="AG86" s="22"/>
    </row>
    <row r="87" spans="2:33" ht="11.25">
      <c r="B87" s="15" t="s">
        <v>6</v>
      </c>
      <c r="C87" s="15"/>
      <c r="D87" s="15" t="s">
        <v>8</v>
      </c>
      <c r="E87" s="15" t="s">
        <v>9</v>
      </c>
      <c r="F87" s="15" t="s">
        <v>10</v>
      </c>
      <c r="G87" s="35" t="s">
        <v>11</v>
      </c>
      <c r="H87" s="36" t="s">
        <v>12</v>
      </c>
      <c r="I87" s="37" t="s">
        <v>13</v>
      </c>
      <c r="J87" s="35" t="s">
        <v>14</v>
      </c>
      <c r="K87" s="36" t="s">
        <v>15</v>
      </c>
      <c r="L87" s="37" t="s">
        <v>16</v>
      </c>
      <c r="M87" s="35" t="s">
        <v>17</v>
      </c>
      <c r="N87" s="36" t="s">
        <v>18</v>
      </c>
      <c r="O87" s="37" t="s">
        <v>19</v>
      </c>
      <c r="P87" s="35" t="s">
        <v>20</v>
      </c>
      <c r="Q87" s="36" t="s">
        <v>21</v>
      </c>
      <c r="R87" s="36" t="s">
        <v>22</v>
      </c>
      <c r="S87" s="36" t="s">
        <v>23</v>
      </c>
      <c r="T87" s="36" t="s">
        <v>24</v>
      </c>
      <c r="U87" s="37" t="s">
        <v>25</v>
      </c>
      <c r="V87" s="35" t="s">
        <v>26</v>
      </c>
      <c r="W87" s="36" t="s">
        <v>27</v>
      </c>
      <c r="X87" s="36" t="s">
        <v>28</v>
      </c>
      <c r="Y87" s="36" t="s">
        <v>29</v>
      </c>
      <c r="Z87" s="36" t="s">
        <v>30</v>
      </c>
      <c r="AA87" s="36" t="s">
        <v>31</v>
      </c>
      <c r="AB87" s="37" t="s">
        <v>32</v>
      </c>
      <c r="AC87" s="35" t="s">
        <v>33</v>
      </c>
      <c r="AD87" s="37" t="s">
        <v>34</v>
      </c>
      <c r="AE87" s="35" t="s">
        <v>48</v>
      </c>
      <c r="AF87" s="36" t="s">
        <v>49</v>
      </c>
      <c r="AG87" s="37" t="s">
        <v>47</v>
      </c>
    </row>
    <row r="88" spans="1:33" ht="11.25">
      <c r="A88" s="40" t="s">
        <v>66</v>
      </c>
      <c r="B88" s="5">
        <v>555768</v>
      </c>
      <c r="C88" s="5"/>
      <c r="D88" s="5">
        <v>464856921</v>
      </c>
      <c r="E88" s="5">
        <f aca="true" t="shared" si="24" ref="E88:E102">G88+H88+I88</f>
        <v>7101451</v>
      </c>
      <c r="F88" s="13"/>
      <c r="G88" s="26">
        <v>6968280</v>
      </c>
      <c r="H88" s="27">
        <v>109671</v>
      </c>
      <c r="I88" s="28">
        <v>23500</v>
      </c>
      <c r="J88" s="6">
        <v>1431</v>
      </c>
      <c r="K88" s="7">
        <v>362643</v>
      </c>
      <c r="L88" s="8">
        <v>32393</v>
      </c>
      <c r="M88" s="6">
        <v>3576</v>
      </c>
      <c r="N88" s="7">
        <v>22066</v>
      </c>
      <c r="O88" s="8">
        <v>63324</v>
      </c>
      <c r="P88" s="6">
        <v>290</v>
      </c>
      <c r="Q88" s="7">
        <v>0</v>
      </c>
      <c r="R88" s="7">
        <v>209</v>
      </c>
      <c r="S88" s="7">
        <v>66942</v>
      </c>
      <c r="T88" s="7">
        <v>755</v>
      </c>
      <c r="U88" s="8">
        <v>722</v>
      </c>
      <c r="V88" s="6">
        <v>2439</v>
      </c>
      <c r="W88" s="7">
        <v>13143</v>
      </c>
      <c r="X88" s="7">
        <v>697</v>
      </c>
      <c r="Y88" s="7">
        <v>3176</v>
      </c>
      <c r="Z88" s="7">
        <v>0</v>
      </c>
      <c r="AA88" s="7">
        <v>1006</v>
      </c>
      <c r="AB88" s="8">
        <v>6474</v>
      </c>
      <c r="AC88" s="6">
        <v>0</v>
      </c>
      <c r="AD88" s="8">
        <v>447439</v>
      </c>
      <c r="AE88" s="6"/>
      <c r="AF88" s="7"/>
      <c r="AG88" s="8"/>
    </row>
    <row r="89" spans="1:33" ht="11.25">
      <c r="A89" s="40" t="s">
        <v>65</v>
      </c>
      <c r="B89" s="5">
        <v>604526</v>
      </c>
      <c r="C89" s="5"/>
      <c r="D89" s="5">
        <v>421233948</v>
      </c>
      <c r="E89" s="5">
        <f t="shared" si="24"/>
        <v>6993970</v>
      </c>
      <c r="F89" s="13"/>
      <c r="G89" s="26">
        <v>6845112</v>
      </c>
      <c r="H89" s="27">
        <v>117499</v>
      </c>
      <c r="I89" s="28">
        <v>31359</v>
      </c>
      <c r="J89" s="6">
        <v>1517</v>
      </c>
      <c r="K89" s="7">
        <v>263756</v>
      </c>
      <c r="L89" s="8">
        <v>26093</v>
      </c>
      <c r="M89" s="6">
        <v>4627</v>
      </c>
      <c r="N89" s="7">
        <v>20698</v>
      </c>
      <c r="O89" s="8">
        <v>67939</v>
      </c>
      <c r="P89" s="6">
        <v>265</v>
      </c>
      <c r="Q89" s="7">
        <v>0</v>
      </c>
      <c r="R89" s="7">
        <v>270</v>
      </c>
      <c r="S89" s="7">
        <v>66376</v>
      </c>
      <c r="T89" s="7">
        <v>750</v>
      </c>
      <c r="U89" s="8">
        <v>769</v>
      </c>
      <c r="V89" s="6">
        <v>2737</v>
      </c>
      <c r="W89" s="7">
        <v>10511</v>
      </c>
      <c r="X89" s="7">
        <v>955</v>
      </c>
      <c r="Y89" s="7">
        <v>2109</v>
      </c>
      <c r="Z89" s="7">
        <v>0</v>
      </c>
      <c r="AA89" s="7">
        <v>821</v>
      </c>
      <c r="AB89" s="8">
        <v>13008</v>
      </c>
      <c r="AC89" s="6">
        <v>2</v>
      </c>
      <c r="AD89" s="8">
        <v>323430</v>
      </c>
      <c r="AE89" s="6"/>
      <c r="AF89" s="7"/>
      <c r="AG89" s="8"/>
    </row>
    <row r="90" spans="1:33" ht="11.25">
      <c r="A90" s="40" t="s">
        <v>64</v>
      </c>
      <c r="B90" s="5">
        <v>5715195</v>
      </c>
      <c r="C90" s="5"/>
      <c r="D90" s="5">
        <v>7208754507</v>
      </c>
      <c r="E90" s="5">
        <f t="shared" si="24"/>
        <v>112523017</v>
      </c>
      <c r="F90" s="13">
        <f aca="true" t="shared" si="25" ref="F90:F95">E90/D90</f>
        <v>0.015609217499463392</v>
      </c>
      <c r="G90" s="26">
        <v>109338617</v>
      </c>
      <c r="H90" s="27">
        <v>2177573</v>
      </c>
      <c r="I90" s="28">
        <v>1006827</v>
      </c>
      <c r="J90" s="6">
        <v>42080</v>
      </c>
      <c r="K90" s="7">
        <v>2609660</v>
      </c>
      <c r="L90" s="8">
        <v>352816</v>
      </c>
      <c r="M90" s="6">
        <v>118573</v>
      </c>
      <c r="N90" s="7">
        <v>832152</v>
      </c>
      <c r="O90" s="8">
        <v>1280935</v>
      </c>
      <c r="P90" s="6">
        <v>5181</v>
      </c>
      <c r="Q90" s="7">
        <v>0</v>
      </c>
      <c r="R90" s="7">
        <v>3657</v>
      </c>
      <c r="S90" s="7">
        <v>1120209</v>
      </c>
      <c r="T90" s="7">
        <v>12262</v>
      </c>
      <c r="U90" s="8">
        <v>7857</v>
      </c>
      <c r="V90" s="6">
        <v>93723</v>
      </c>
      <c r="W90" s="7">
        <v>126589</v>
      </c>
      <c r="X90" s="7">
        <v>14702</v>
      </c>
      <c r="Y90" s="7">
        <v>37763</v>
      </c>
      <c r="Z90" s="7">
        <v>4</v>
      </c>
      <c r="AA90" s="7">
        <v>3752</v>
      </c>
      <c r="AB90" s="8">
        <v>224758</v>
      </c>
      <c r="AC90" s="6">
        <v>232</v>
      </c>
      <c r="AD90" s="8">
        <v>12041545</v>
      </c>
      <c r="AE90" s="6"/>
      <c r="AF90" s="7"/>
      <c r="AG90" s="8"/>
    </row>
    <row r="91" spans="1:33" ht="11.25">
      <c r="A91" s="40" t="s">
        <v>63</v>
      </c>
      <c r="B91" s="5">
        <v>6793540</v>
      </c>
      <c r="C91" s="5"/>
      <c r="D91" s="5">
        <v>7271882279</v>
      </c>
      <c r="E91" s="5">
        <f t="shared" si="24"/>
        <v>103936626</v>
      </c>
      <c r="F91" s="13">
        <f t="shared" si="25"/>
        <v>0.014292946724419877</v>
      </c>
      <c r="G91" s="26">
        <v>101126789</v>
      </c>
      <c r="H91" s="27">
        <v>2027597</v>
      </c>
      <c r="I91" s="28">
        <v>782240</v>
      </c>
      <c r="J91" s="6">
        <v>46194</v>
      </c>
      <c r="K91" s="7">
        <v>3030446</v>
      </c>
      <c r="L91" s="8">
        <v>407924</v>
      </c>
      <c r="M91" s="6">
        <v>86164</v>
      </c>
      <c r="N91" s="7">
        <v>1007449</v>
      </c>
      <c r="O91" s="8">
        <v>1188600</v>
      </c>
      <c r="P91" s="6">
        <v>4086</v>
      </c>
      <c r="Q91" s="7">
        <v>0</v>
      </c>
      <c r="R91" s="7">
        <v>3155</v>
      </c>
      <c r="S91" s="7">
        <v>1099080</v>
      </c>
      <c r="T91" s="7">
        <v>13658</v>
      </c>
      <c r="U91" s="8">
        <v>8656</v>
      </c>
      <c r="V91" s="6">
        <v>79002</v>
      </c>
      <c r="W91" s="7">
        <v>140660</v>
      </c>
      <c r="X91" s="7">
        <v>13620</v>
      </c>
      <c r="Y91" s="7">
        <v>40913</v>
      </c>
      <c r="Z91" s="7">
        <v>3</v>
      </c>
      <c r="AA91" s="7">
        <v>4874</v>
      </c>
      <c r="AB91" s="8">
        <v>231735</v>
      </c>
      <c r="AC91" s="6">
        <v>302</v>
      </c>
      <c r="AD91" s="8">
        <v>9371735</v>
      </c>
      <c r="AE91" s="6"/>
      <c r="AF91" s="7"/>
      <c r="AG91" s="8"/>
    </row>
    <row r="92" spans="1:33" ht="11.25">
      <c r="A92" s="40" t="s">
        <v>62</v>
      </c>
      <c r="B92" s="5">
        <v>6839130</v>
      </c>
      <c r="C92" s="5"/>
      <c r="D92" s="5">
        <v>8057239513</v>
      </c>
      <c r="E92" s="5">
        <f t="shared" si="24"/>
        <v>120191993</v>
      </c>
      <c r="F92" s="13">
        <f t="shared" si="25"/>
        <v>0.014917266987790983</v>
      </c>
      <c r="G92" s="26">
        <v>117023619</v>
      </c>
      <c r="H92" s="27">
        <v>2288899</v>
      </c>
      <c r="I92" s="28">
        <v>879475</v>
      </c>
      <c r="J92" s="6">
        <v>53836</v>
      </c>
      <c r="K92" s="7">
        <v>3854842</v>
      </c>
      <c r="L92" s="8">
        <v>536622</v>
      </c>
      <c r="M92" s="6">
        <v>115620</v>
      </c>
      <c r="N92" s="7">
        <v>719710</v>
      </c>
      <c r="O92" s="8">
        <v>1270692</v>
      </c>
      <c r="P92" s="6">
        <v>5007</v>
      </c>
      <c r="Q92" s="7">
        <v>1</v>
      </c>
      <c r="R92" s="7">
        <v>3515</v>
      </c>
      <c r="S92" s="7">
        <v>1289954</v>
      </c>
      <c r="T92" s="7">
        <v>27215</v>
      </c>
      <c r="U92" s="8">
        <v>10225</v>
      </c>
      <c r="V92" s="6">
        <v>52797</v>
      </c>
      <c r="W92" s="7">
        <v>171386</v>
      </c>
      <c r="X92" s="7">
        <v>13455</v>
      </c>
      <c r="Y92" s="7">
        <v>48738</v>
      </c>
      <c r="Z92" s="7">
        <v>6</v>
      </c>
      <c r="AA92" s="7">
        <v>8014</v>
      </c>
      <c r="AB92" s="8">
        <v>281720</v>
      </c>
      <c r="AC92" s="6">
        <v>342</v>
      </c>
      <c r="AD92" s="8">
        <v>8422447</v>
      </c>
      <c r="AE92" s="6"/>
      <c r="AF92" s="7"/>
      <c r="AG92" s="8"/>
    </row>
    <row r="93" spans="1:33" ht="11.25">
      <c r="A93" s="40" t="s">
        <v>61</v>
      </c>
      <c r="B93" s="5">
        <v>6943253</v>
      </c>
      <c r="C93" s="5"/>
      <c r="D93" s="5">
        <v>8365748415</v>
      </c>
      <c r="E93" s="5">
        <f t="shared" si="24"/>
        <v>121599552</v>
      </c>
      <c r="F93" s="13">
        <f t="shared" si="25"/>
        <v>0.014535406274227529</v>
      </c>
      <c r="G93" s="6">
        <v>118385100</v>
      </c>
      <c r="H93" s="7">
        <v>2275402</v>
      </c>
      <c r="I93" s="8">
        <v>939050</v>
      </c>
      <c r="J93" s="6">
        <v>51959</v>
      </c>
      <c r="K93" s="7">
        <v>3679387</v>
      </c>
      <c r="L93" s="8">
        <v>514308</v>
      </c>
      <c r="M93" s="6">
        <v>128177</v>
      </c>
      <c r="N93" s="7">
        <v>787848</v>
      </c>
      <c r="O93" s="8">
        <v>1170820</v>
      </c>
      <c r="P93" s="6">
        <v>5272</v>
      </c>
      <c r="Q93" s="7">
        <v>21</v>
      </c>
      <c r="R93" s="7">
        <v>2892</v>
      </c>
      <c r="S93" s="7">
        <v>1358048</v>
      </c>
      <c r="T93" s="7">
        <v>24955</v>
      </c>
      <c r="U93" s="8">
        <v>12457</v>
      </c>
      <c r="V93" s="6">
        <v>47076</v>
      </c>
      <c r="W93" s="7">
        <v>160426</v>
      </c>
      <c r="X93" s="7">
        <v>8085</v>
      </c>
      <c r="Y93" s="7">
        <v>44267</v>
      </c>
      <c r="Z93" s="7">
        <v>3</v>
      </c>
      <c r="AA93" s="7">
        <v>7817</v>
      </c>
      <c r="AB93" s="8">
        <v>289858</v>
      </c>
      <c r="AC93" s="6">
        <v>356</v>
      </c>
      <c r="AD93" s="8">
        <v>7365484</v>
      </c>
      <c r="AE93" s="35"/>
      <c r="AF93" s="36"/>
      <c r="AG93" s="37"/>
    </row>
    <row r="94" spans="1:33" ht="11.25">
      <c r="A94" s="40" t="s">
        <v>60</v>
      </c>
      <c r="B94" s="5">
        <v>7205503</v>
      </c>
      <c r="C94" s="5"/>
      <c r="D94" s="5">
        <v>8586439409</v>
      </c>
      <c r="E94" s="5">
        <f t="shared" si="24"/>
        <v>119828391</v>
      </c>
      <c r="F94" s="13">
        <f t="shared" si="25"/>
        <v>0.013955539111403983</v>
      </c>
      <c r="G94" s="6">
        <v>116589079</v>
      </c>
      <c r="H94" s="7">
        <v>2394106</v>
      </c>
      <c r="I94" s="8">
        <v>845206</v>
      </c>
      <c r="J94" s="6">
        <v>51859</v>
      </c>
      <c r="K94" s="7">
        <v>3523693</v>
      </c>
      <c r="L94" s="8">
        <v>495232</v>
      </c>
      <c r="M94" s="6">
        <v>103466</v>
      </c>
      <c r="N94" s="7">
        <v>906536</v>
      </c>
      <c r="O94" s="8">
        <v>1070982</v>
      </c>
      <c r="P94" s="6">
        <v>5692</v>
      </c>
      <c r="Q94" s="7">
        <v>24</v>
      </c>
      <c r="R94" s="7">
        <v>3143</v>
      </c>
      <c r="S94" s="7">
        <v>1258941</v>
      </c>
      <c r="T94" s="7">
        <v>17684</v>
      </c>
      <c r="U94" s="8">
        <v>13806</v>
      </c>
      <c r="V94" s="6">
        <v>44033</v>
      </c>
      <c r="W94" s="7">
        <v>169442</v>
      </c>
      <c r="X94" s="7">
        <v>2900</v>
      </c>
      <c r="Y94" s="7">
        <v>43321</v>
      </c>
      <c r="Z94" s="7">
        <v>4</v>
      </c>
      <c r="AA94" s="7">
        <v>7584</v>
      </c>
      <c r="AB94" s="8">
        <v>302152</v>
      </c>
      <c r="AC94" s="6">
        <v>640</v>
      </c>
      <c r="AD94" s="8">
        <v>5799349</v>
      </c>
      <c r="AE94" s="35"/>
      <c r="AF94" s="36"/>
      <c r="AG94" s="37"/>
    </row>
    <row r="95" spans="1:33" ht="11.25">
      <c r="A95" s="40" t="s">
        <v>59</v>
      </c>
      <c r="B95" s="5">
        <v>6486578</v>
      </c>
      <c r="C95" s="5"/>
      <c r="D95" s="5">
        <v>8910952227</v>
      </c>
      <c r="E95" s="5">
        <f t="shared" si="24"/>
        <v>118641233</v>
      </c>
      <c r="F95" s="13">
        <f t="shared" si="25"/>
        <v>0.013314091466063473</v>
      </c>
      <c r="G95" s="6">
        <v>115351194</v>
      </c>
      <c r="H95" s="7">
        <v>2422534</v>
      </c>
      <c r="I95" s="8">
        <v>867505</v>
      </c>
      <c r="J95" s="6">
        <v>58329</v>
      </c>
      <c r="K95" s="7">
        <v>3954278</v>
      </c>
      <c r="L95" s="8">
        <v>557399</v>
      </c>
      <c r="M95" s="6">
        <v>111804</v>
      </c>
      <c r="N95" s="7">
        <v>674476</v>
      </c>
      <c r="O95" s="8">
        <v>1434937</v>
      </c>
      <c r="P95" s="6">
        <v>4966</v>
      </c>
      <c r="Q95" s="7">
        <v>22</v>
      </c>
      <c r="R95" s="7">
        <v>3597</v>
      </c>
      <c r="S95" s="7">
        <v>1154742</v>
      </c>
      <c r="T95" s="7">
        <v>18605</v>
      </c>
      <c r="U95" s="8">
        <v>14787</v>
      </c>
      <c r="V95" s="6">
        <v>44223</v>
      </c>
      <c r="W95" s="7">
        <v>184644</v>
      </c>
      <c r="X95" s="7">
        <v>3386</v>
      </c>
      <c r="Y95" s="7">
        <v>47972</v>
      </c>
      <c r="Z95" s="7">
        <v>5</v>
      </c>
      <c r="AA95" s="7">
        <v>10097</v>
      </c>
      <c r="AB95" s="8">
        <v>334463</v>
      </c>
      <c r="AC95" s="6">
        <v>788</v>
      </c>
      <c r="AD95" s="8">
        <v>3750634</v>
      </c>
      <c r="AE95" s="35"/>
      <c r="AF95" s="36"/>
      <c r="AG95" s="37"/>
    </row>
    <row r="96" spans="1:33" ht="11.25">
      <c r="A96" s="15" t="s">
        <v>58</v>
      </c>
      <c r="B96" s="5">
        <v>5623747</v>
      </c>
      <c r="C96" s="5"/>
      <c r="D96" s="5">
        <v>9140642197</v>
      </c>
      <c r="E96" s="5">
        <f t="shared" si="24"/>
        <v>101981722</v>
      </c>
      <c r="F96" s="13">
        <f aca="true" t="shared" si="26" ref="F96:F102">E96/D96</f>
        <v>0.011156953724046967</v>
      </c>
      <c r="G96" s="6">
        <v>99087200</v>
      </c>
      <c r="H96" s="7">
        <v>2139501</v>
      </c>
      <c r="I96" s="8">
        <v>755021</v>
      </c>
      <c r="J96" s="6">
        <v>53542</v>
      </c>
      <c r="K96" s="7">
        <v>3666257</v>
      </c>
      <c r="L96" s="8">
        <v>577592</v>
      </c>
      <c r="M96" s="6">
        <v>96837</v>
      </c>
      <c r="N96" s="7">
        <v>490495</v>
      </c>
      <c r="O96" s="8">
        <v>1296092</v>
      </c>
      <c r="P96" s="6">
        <v>3982</v>
      </c>
      <c r="Q96" s="7">
        <v>38</v>
      </c>
      <c r="R96" s="7">
        <v>2077</v>
      </c>
      <c r="S96" s="7">
        <v>999671</v>
      </c>
      <c r="T96" s="7">
        <v>17553</v>
      </c>
      <c r="U96" s="8">
        <v>13267</v>
      </c>
      <c r="V96" s="6">
        <v>46117</v>
      </c>
      <c r="W96" s="7">
        <v>182458</v>
      </c>
      <c r="X96" s="7">
        <v>2268</v>
      </c>
      <c r="Y96" s="7">
        <v>51436</v>
      </c>
      <c r="Z96" s="7">
        <v>4</v>
      </c>
      <c r="AA96" s="7">
        <v>6250</v>
      </c>
      <c r="AB96" s="8">
        <v>307163</v>
      </c>
      <c r="AC96" s="6">
        <v>52</v>
      </c>
      <c r="AD96" s="8">
        <v>1733110</v>
      </c>
      <c r="AE96" s="35"/>
      <c r="AF96" s="36"/>
      <c r="AG96" s="37"/>
    </row>
    <row r="97" spans="1:33" ht="11.25">
      <c r="A97" s="15" t="s">
        <v>57</v>
      </c>
      <c r="B97" s="5">
        <v>5143671</v>
      </c>
      <c r="C97" s="5"/>
      <c r="D97" s="5">
        <v>8952221725</v>
      </c>
      <c r="E97" s="5">
        <f t="shared" si="24"/>
        <v>97522228</v>
      </c>
      <c r="F97" s="13">
        <f t="shared" si="26"/>
        <v>0.010893634116284134</v>
      </c>
      <c r="G97" s="6">
        <v>94848033</v>
      </c>
      <c r="H97" s="7">
        <v>1951428</v>
      </c>
      <c r="I97" s="8">
        <v>722767</v>
      </c>
      <c r="J97" s="6">
        <v>56199</v>
      </c>
      <c r="K97" s="7">
        <v>3494434</v>
      </c>
      <c r="L97" s="8">
        <v>545812</v>
      </c>
      <c r="M97" s="6">
        <v>82398</v>
      </c>
      <c r="N97" s="7">
        <v>510353</v>
      </c>
      <c r="O97" s="8">
        <v>936667</v>
      </c>
      <c r="P97" s="6">
        <v>4038</v>
      </c>
      <c r="Q97" s="7">
        <v>35</v>
      </c>
      <c r="R97" s="7">
        <v>2481</v>
      </c>
      <c r="S97" s="7">
        <v>914399</v>
      </c>
      <c r="T97" s="7">
        <v>18162</v>
      </c>
      <c r="U97" s="8">
        <v>13892</v>
      </c>
      <c r="V97" s="6">
        <v>48575</v>
      </c>
      <c r="W97" s="7">
        <v>181993</v>
      </c>
      <c r="X97" s="7">
        <v>2374</v>
      </c>
      <c r="Y97" s="7">
        <v>50751</v>
      </c>
      <c r="Z97" s="7">
        <v>7</v>
      </c>
      <c r="AA97" s="7">
        <v>9355</v>
      </c>
      <c r="AB97" s="8">
        <v>270189</v>
      </c>
      <c r="AC97" s="6">
        <v>220</v>
      </c>
      <c r="AD97" s="8">
        <v>2386373</v>
      </c>
      <c r="AE97" s="6"/>
      <c r="AF97" s="7"/>
      <c r="AG97" s="8"/>
    </row>
    <row r="98" spans="1:33" ht="11.25">
      <c r="A98" s="15" t="s">
        <v>55</v>
      </c>
      <c r="B98" s="5">
        <v>3732851</v>
      </c>
      <c r="C98" s="5"/>
      <c r="D98" s="5">
        <v>7350769997</v>
      </c>
      <c r="E98" s="5">
        <f t="shared" si="24"/>
        <v>79593277</v>
      </c>
      <c r="F98" s="13">
        <f t="shared" si="26"/>
        <v>0.010827882933690436</v>
      </c>
      <c r="G98" s="6">
        <v>77518777</v>
      </c>
      <c r="H98" s="7">
        <v>1467263</v>
      </c>
      <c r="I98" s="8">
        <v>607237</v>
      </c>
      <c r="J98" s="6">
        <v>55489</v>
      </c>
      <c r="K98" s="7">
        <v>2905779</v>
      </c>
      <c r="L98" s="8">
        <v>452240</v>
      </c>
      <c r="M98" s="6">
        <v>73471</v>
      </c>
      <c r="N98" s="7">
        <v>378118</v>
      </c>
      <c r="O98" s="8">
        <v>922330</v>
      </c>
      <c r="P98" s="6">
        <v>4365</v>
      </c>
      <c r="Q98" s="7">
        <v>16</v>
      </c>
      <c r="R98" s="7">
        <v>3513</v>
      </c>
      <c r="S98" s="7">
        <v>735597</v>
      </c>
      <c r="T98" s="7">
        <v>17916</v>
      </c>
      <c r="U98" s="8">
        <v>14740</v>
      </c>
      <c r="V98" s="6">
        <v>46976</v>
      </c>
      <c r="W98" s="7">
        <v>145238</v>
      </c>
      <c r="X98" s="7">
        <v>2283</v>
      </c>
      <c r="Y98" s="7">
        <v>42043</v>
      </c>
      <c r="Z98" s="7">
        <v>7</v>
      </c>
      <c r="AA98" s="7">
        <v>8972</v>
      </c>
      <c r="AB98" s="8">
        <v>201702</v>
      </c>
      <c r="AC98" s="6">
        <v>815</v>
      </c>
      <c r="AD98" s="8">
        <v>1524637</v>
      </c>
      <c r="AE98" s="6"/>
      <c r="AF98" s="7"/>
      <c r="AG98" s="8"/>
    </row>
    <row r="99" spans="1:33" ht="11.25">
      <c r="A99" s="15" t="s">
        <v>35</v>
      </c>
      <c r="B99" s="5">
        <v>1716338</v>
      </c>
      <c r="C99" s="5"/>
      <c r="D99" s="5">
        <v>5370916266</v>
      </c>
      <c r="E99" s="5">
        <f t="shared" si="24"/>
        <v>55288692</v>
      </c>
      <c r="F99" s="13">
        <f t="shared" si="26"/>
        <v>0.010294089362368026</v>
      </c>
      <c r="G99" s="26">
        <v>53653660</v>
      </c>
      <c r="H99" s="27">
        <v>1112246</v>
      </c>
      <c r="I99" s="28">
        <v>522786</v>
      </c>
      <c r="J99" s="6">
        <v>53810</v>
      </c>
      <c r="K99" s="7">
        <v>2593009</v>
      </c>
      <c r="L99" s="8">
        <v>439379</v>
      </c>
      <c r="M99" s="6">
        <v>62726</v>
      </c>
      <c r="N99" s="7">
        <v>731331</v>
      </c>
      <c r="O99" s="8">
        <v>745369</v>
      </c>
      <c r="P99" s="6">
        <v>2998</v>
      </c>
      <c r="Q99" s="7">
        <v>12</v>
      </c>
      <c r="R99" s="7">
        <v>1962</v>
      </c>
      <c r="S99" s="7">
        <v>636728</v>
      </c>
      <c r="T99" s="7">
        <v>16438</v>
      </c>
      <c r="U99" s="8">
        <v>12252</v>
      </c>
      <c r="V99" s="6">
        <v>31937</v>
      </c>
      <c r="W99" s="7">
        <v>78967</v>
      </c>
      <c r="X99" s="7">
        <v>1658</v>
      </c>
      <c r="Y99" s="7">
        <v>36284</v>
      </c>
      <c r="Z99" s="7">
        <v>0</v>
      </c>
      <c r="AA99" s="7">
        <v>3549</v>
      </c>
      <c r="AB99" s="8">
        <v>194904</v>
      </c>
      <c r="AC99" s="6">
        <v>262</v>
      </c>
      <c r="AD99" s="8">
        <v>627346</v>
      </c>
      <c r="AE99" s="6"/>
      <c r="AF99" s="7"/>
      <c r="AG99" s="8"/>
    </row>
    <row r="100" spans="1:33" ht="11.25">
      <c r="A100" s="15" t="s">
        <v>36</v>
      </c>
      <c r="B100" s="5">
        <v>1583236</v>
      </c>
      <c r="C100" s="5"/>
      <c r="D100" s="5">
        <v>4850788727</v>
      </c>
      <c r="E100" s="5">
        <f t="shared" si="24"/>
        <v>48749288</v>
      </c>
      <c r="F100" s="13">
        <f t="shared" si="26"/>
        <v>0.010049765253361034</v>
      </c>
      <c r="G100" s="26">
        <v>47124104</v>
      </c>
      <c r="H100" s="27">
        <v>1083633</v>
      </c>
      <c r="I100" s="28">
        <v>541551</v>
      </c>
      <c r="J100" s="6">
        <v>57369</v>
      </c>
      <c r="K100" s="7">
        <v>2313876</v>
      </c>
      <c r="L100" s="8">
        <v>443963</v>
      </c>
      <c r="M100" s="6">
        <v>56473</v>
      </c>
      <c r="N100" s="7">
        <v>1014808</v>
      </c>
      <c r="O100" s="8">
        <v>591347</v>
      </c>
      <c r="P100" s="6">
        <v>2338</v>
      </c>
      <c r="Q100" s="7">
        <v>18</v>
      </c>
      <c r="R100" s="7">
        <v>1640</v>
      </c>
      <c r="S100" s="7">
        <v>644037</v>
      </c>
      <c r="T100" s="7">
        <v>14934</v>
      </c>
      <c r="U100" s="8">
        <v>10038</v>
      </c>
      <c r="V100" s="6">
        <v>30091</v>
      </c>
      <c r="W100" s="7">
        <v>65314</v>
      </c>
      <c r="X100" s="7">
        <v>1735</v>
      </c>
      <c r="Y100" s="7">
        <v>36171</v>
      </c>
      <c r="Z100" s="7">
        <v>0</v>
      </c>
      <c r="AA100" s="7">
        <v>780</v>
      </c>
      <c r="AB100" s="8">
        <v>203202</v>
      </c>
      <c r="AC100" s="6">
        <v>20</v>
      </c>
      <c r="AD100" s="8">
        <v>537987</v>
      </c>
      <c r="AE100" s="6"/>
      <c r="AF100" s="7"/>
      <c r="AG100" s="8"/>
    </row>
    <row r="101" spans="1:33" ht="11.25">
      <c r="A101" s="15" t="s">
        <v>37</v>
      </c>
      <c r="B101" s="5">
        <v>348044</v>
      </c>
      <c r="C101" s="5"/>
      <c r="D101" s="5">
        <v>2169305534</v>
      </c>
      <c r="E101" s="5">
        <f t="shared" si="24"/>
        <v>22064719</v>
      </c>
      <c r="F101" s="13">
        <f t="shared" si="26"/>
        <v>0.010171328406337804</v>
      </c>
      <c r="G101" s="26">
        <v>21364734</v>
      </c>
      <c r="H101" s="27">
        <v>409693</v>
      </c>
      <c r="I101" s="28">
        <v>290292</v>
      </c>
      <c r="J101" s="6">
        <v>37429</v>
      </c>
      <c r="K101" s="7">
        <v>1169029</v>
      </c>
      <c r="L101" s="8">
        <v>223252</v>
      </c>
      <c r="M101" s="6">
        <v>98641</v>
      </c>
      <c r="N101" s="7">
        <v>25050</v>
      </c>
      <c r="O101" s="8">
        <v>1108</v>
      </c>
      <c r="P101" s="6">
        <v>8</v>
      </c>
      <c r="Q101" s="7">
        <v>929</v>
      </c>
      <c r="R101" s="7">
        <v>16241</v>
      </c>
      <c r="S101" s="7">
        <v>0</v>
      </c>
      <c r="T101" s="7">
        <v>899</v>
      </c>
      <c r="U101" s="8">
        <v>89</v>
      </c>
      <c r="V101" s="6">
        <v>301983</v>
      </c>
      <c r="W101" s="7">
        <v>9</v>
      </c>
      <c r="X101" s="7">
        <v>289435</v>
      </c>
      <c r="Y101" s="7">
        <v>8966</v>
      </c>
      <c r="Z101" s="7">
        <v>1093250</v>
      </c>
      <c r="AA101" s="7">
        <v>4780</v>
      </c>
      <c r="AB101" s="8">
        <v>80327</v>
      </c>
      <c r="AC101" s="6">
        <v>12053</v>
      </c>
      <c r="AD101" s="8">
        <v>674133</v>
      </c>
      <c r="AE101" s="6"/>
      <c r="AF101" s="7"/>
      <c r="AG101" s="8"/>
    </row>
    <row r="102" spans="1:33" ht="11.25">
      <c r="A102" s="15" t="s">
        <v>38</v>
      </c>
      <c r="B102" s="5">
        <v>49575</v>
      </c>
      <c r="C102" s="5"/>
      <c r="D102" s="5">
        <v>421758058</v>
      </c>
      <c r="E102" s="5">
        <f t="shared" si="24"/>
        <v>3906832</v>
      </c>
      <c r="F102" s="13">
        <f t="shared" si="26"/>
        <v>0.009263206537241785</v>
      </c>
      <c r="G102" s="26">
        <v>3802596</v>
      </c>
      <c r="H102" s="27">
        <v>54890</v>
      </c>
      <c r="I102" s="28">
        <v>49346</v>
      </c>
      <c r="J102" s="6">
        <v>8941</v>
      </c>
      <c r="K102" s="7">
        <v>223136</v>
      </c>
      <c r="L102" s="8">
        <v>53396</v>
      </c>
      <c r="M102" s="6">
        <v>4674</v>
      </c>
      <c r="N102" s="7">
        <v>289409</v>
      </c>
      <c r="O102" s="8">
        <v>96126</v>
      </c>
      <c r="P102" s="6">
        <v>221</v>
      </c>
      <c r="Q102" s="7">
        <v>4</v>
      </c>
      <c r="R102" s="7">
        <v>155</v>
      </c>
      <c r="S102" s="7">
        <v>63831</v>
      </c>
      <c r="T102" s="7">
        <v>1244</v>
      </c>
      <c r="U102" s="8">
        <v>876</v>
      </c>
      <c r="V102" s="6">
        <v>1796</v>
      </c>
      <c r="W102" s="7">
        <v>20847</v>
      </c>
      <c r="X102" s="7">
        <v>76</v>
      </c>
      <c r="Y102" s="7">
        <v>2640</v>
      </c>
      <c r="Z102" s="7">
        <v>0</v>
      </c>
      <c r="AA102" s="7">
        <v>8</v>
      </c>
      <c r="AB102" s="8">
        <v>13175</v>
      </c>
      <c r="AC102" s="6">
        <v>0</v>
      </c>
      <c r="AD102" s="8">
        <v>101135</v>
      </c>
      <c r="AE102" s="6"/>
      <c r="AF102" s="7"/>
      <c r="AG102" s="8"/>
    </row>
    <row r="103" spans="1:33" ht="11.25">
      <c r="A103" s="15" t="s">
        <v>39</v>
      </c>
      <c r="B103" s="47" t="s">
        <v>53</v>
      </c>
      <c r="C103" s="47"/>
      <c r="D103" s="47"/>
      <c r="E103" s="47"/>
      <c r="F103" s="48"/>
      <c r="G103" s="26"/>
      <c r="H103" s="27"/>
      <c r="I103" s="28"/>
      <c r="J103" s="6"/>
      <c r="K103" s="7"/>
      <c r="L103" s="8"/>
      <c r="M103" s="6"/>
      <c r="N103" s="7"/>
      <c r="O103" s="8"/>
      <c r="P103" s="6"/>
      <c r="Q103" s="7"/>
      <c r="R103" s="7"/>
      <c r="S103" s="7"/>
      <c r="T103" s="7"/>
      <c r="U103" s="8"/>
      <c r="V103" s="6"/>
      <c r="W103" s="7"/>
      <c r="X103" s="7"/>
      <c r="Y103" s="7"/>
      <c r="Z103" s="7"/>
      <c r="AA103" s="7"/>
      <c r="AB103" s="8"/>
      <c r="AC103" s="6"/>
      <c r="AD103" s="8"/>
      <c r="AE103" s="6"/>
      <c r="AF103" s="7"/>
      <c r="AG103" s="8"/>
    </row>
    <row r="104" spans="1:33" ht="11.25">
      <c r="A104" s="15" t="s">
        <v>40</v>
      </c>
      <c r="B104" s="47" t="s">
        <v>53</v>
      </c>
      <c r="C104" s="47"/>
      <c r="D104" s="47"/>
      <c r="E104" s="47"/>
      <c r="F104" s="48"/>
      <c r="G104" s="29"/>
      <c r="H104" s="30"/>
      <c r="I104" s="31"/>
      <c r="J104" s="9"/>
      <c r="K104" s="10"/>
      <c r="L104" s="11"/>
      <c r="M104" s="9"/>
      <c r="N104" s="10"/>
      <c r="O104" s="11"/>
      <c r="P104" s="9"/>
      <c r="Q104" s="10"/>
      <c r="R104" s="10"/>
      <c r="S104" s="10"/>
      <c r="T104" s="10"/>
      <c r="U104" s="11"/>
      <c r="V104" s="9"/>
      <c r="W104" s="10"/>
      <c r="X104" s="10"/>
      <c r="Y104" s="10"/>
      <c r="Z104" s="10"/>
      <c r="AA104" s="10"/>
      <c r="AB104" s="11"/>
      <c r="AC104" s="9"/>
      <c r="AD104" s="11"/>
      <c r="AE104" s="9"/>
      <c r="AF104" s="10"/>
      <c r="AG104" s="11"/>
    </row>
    <row r="105" ht="11.25">
      <c r="B105" s="38"/>
    </row>
    <row r="106" spans="1:33" ht="15.75">
      <c r="A106" s="16" t="s">
        <v>54</v>
      </c>
      <c r="G106" s="44" t="s">
        <v>0</v>
      </c>
      <c r="H106" s="45"/>
      <c r="I106" s="46"/>
      <c r="J106" s="44" t="s">
        <v>1</v>
      </c>
      <c r="K106" s="45"/>
      <c r="L106" s="46"/>
      <c r="M106" s="44" t="s">
        <v>2</v>
      </c>
      <c r="N106" s="45"/>
      <c r="O106" s="46"/>
      <c r="P106" s="44" t="s">
        <v>3</v>
      </c>
      <c r="Q106" s="45"/>
      <c r="R106" s="45"/>
      <c r="S106" s="45"/>
      <c r="T106" s="45"/>
      <c r="U106" s="46"/>
      <c r="V106" s="44" t="s">
        <v>4</v>
      </c>
      <c r="W106" s="45"/>
      <c r="X106" s="45"/>
      <c r="Y106" s="45"/>
      <c r="Z106" s="45"/>
      <c r="AA106" s="45"/>
      <c r="AB106" s="46"/>
      <c r="AC106" s="44" t="s">
        <v>5</v>
      </c>
      <c r="AD106" s="46"/>
      <c r="AE106" s="20" t="s">
        <v>46</v>
      </c>
      <c r="AF106" s="21"/>
      <c r="AG106" s="22"/>
    </row>
    <row r="107" spans="2:33" ht="11.25">
      <c r="B107" s="15" t="s">
        <v>6</v>
      </c>
      <c r="C107" s="15"/>
      <c r="D107" s="15" t="s">
        <v>8</v>
      </c>
      <c r="E107" s="15" t="s">
        <v>9</v>
      </c>
      <c r="F107" s="15" t="s">
        <v>10</v>
      </c>
      <c r="G107" s="35" t="s">
        <v>11</v>
      </c>
      <c r="H107" s="36" t="s">
        <v>12</v>
      </c>
      <c r="I107" s="37" t="s">
        <v>13</v>
      </c>
      <c r="J107" s="35" t="s">
        <v>14</v>
      </c>
      <c r="K107" s="36" t="s">
        <v>15</v>
      </c>
      <c r="L107" s="37" t="s">
        <v>16</v>
      </c>
      <c r="M107" s="35" t="s">
        <v>17</v>
      </c>
      <c r="N107" s="36" t="s">
        <v>18</v>
      </c>
      <c r="O107" s="37" t="s">
        <v>19</v>
      </c>
      <c r="P107" s="35" t="s">
        <v>20</v>
      </c>
      <c r="Q107" s="36" t="s">
        <v>21</v>
      </c>
      <c r="R107" s="36" t="s">
        <v>22</v>
      </c>
      <c r="S107" s="36" t="s">
        <v>23</v>
      </c>
      <c r="T107" s="36" t="s">
        <v>24</v>
      </c>
      <c r="U107" s="37" t="s">
        <v>25</v>
      </c>
      <c r="V107" s="35" t="s">
        <v>26</v>
      </c>
      <c r="W107" s="36" t="s">
        <v>27</v>
      </c>
      <c r="X107" s="36" t="s">
        <v>28</v>
      </c>
      <c r="Y107" s="36" t="s">
        <v>29</v>
      </c>
      <c r="Z107" s="36" t="s">
        <v>30</v>
      </c>
      <c r="AA107" s="36" t="s">
        <v>31</v>
      </c>
      <c r="AB107" s="37" t="s">
        <v>32</v>
      </c>
      <c r="AC107" s="35" t="s">
        <v>33</v>
      </c>
      <c r="AD107" s="37" t="s">
        <v>34</v>
      </c>
      <c r="AE107" s="35" t="s">
        <v>48</v>
      </c>
      <c r="AF107" s="36" t="s">
        <v>49</v>
      </c>
      <c r="AG107" s="37" t="s">
        <v>47</v>
      </c>
    </row>
    <row r="108" spans="1:33" ht="11.25">
      <c r="A108" s="40" t="s">
        <v>66</v>
      </c>
      <c r="B108" s="5">
        <v>4796076</v>
      </c>
      <c r="C108" s="5"/>
      <c r="D108" s="5">
        <v>7367708661</v>
      </c>
      <c r="E108" s="5">
        <f>G108+H108+I108</f>
        <v>102667528</v>
      </c>
      <c r="F108" s="13"/>
      <c r="G108" s="26">
        <v>99955718</v>
      </c>
      <c r="H108" s="27">
        <v>1830312</v>
      </c>
      <c r="I108" s="28">
        <v>881498</v>
      </c>
      <c r="J108" s="6">
        <v>32741</v>
      </c>
      <c r="K108" s="7">
        <v>4235284</v>
      </c>
      <c r="L108" s="8">
        <v>466953</v>
      </c>
      <c r="M108" s="6">
        <v>78004</v>
      </c>
      <c r="N108" s="7">
        <v>507880</v>
      </c>
      <c r="O108" s="8">
        <v>1028996</v>
      </c>
      <c r="P108" s="6">
        <v>4110</v>
      </c>
      <c r="Q108" s="7">
        <v>0</v>
      </c>
      <c r="R108" s="7">
        <v>3854</v>
      </c>
      <c r="S108" s="7">
        <v>977619</v>
      </c>
      <c r="T108" s="7">
        <v>14385</v>
      </c>
      <c r="U108" s="8">
        <v>7559</v>
      </c>
      <c r="V108" s="6">
        <v>86881</v>
      </c>
      <c r="W108" s="7">
        <v>140185</v>
      </c>
      <c r="X108" s="7">
        <v>14538</v>
      </c>
      <c r="Y108" s="7">
        <v>47625</v>
      </c>
      <c r="Z108" s="7">
        <v>1</v>
      </c>
      <c r="AA108" s="7">
        <v>5268</v>
      </c>
      <c r="AB108" s="8">
        <v>166766</v>
      </c>
      <c r="AC108" s="6">
        <v>335</v>
      </c>
      <c r="AD108" s="8">
        <v>12271658</v>
      </c>
      <c r="AE108" s="6"/>
      <c r="AF108" s="7"/>
      <c r="AG108" s="8"/>
    </row>
    <row r="109" spans="1:33" ht="11.25">
      <c r="A109" s="40" t="s">
        <v>65</v>
      </c>
      <c r="B109" s="5">
        <v>4587948</v>
      </c>
      <c r="C109" s="5"/>
      <c r="D109" s="5">
        <v>7106768240</v>
      </c>
      <c r="E109" s="5">
        <f>G109+H109+I109</f>
        <v>110009670</v>
      </c>
      <c r="F109" s="13"/>
      <c r="G109" s="26">
        <v>106991955</v>
      </c>
      <c r="H109" s="27">
        <v>2057867</v>
      </c>
      <c r="I109" s="28">
        <v>959848</v>
      </c>
      <c r="J109" s="6">
        <v>35303</v>
      </c>
      <c r="K109" s="7">
        <v>3124029</v>
      </c>
      <c r="L109" s="8">
        <v>375923</v>
      </c>
      <c r="M109" s="6">
        <v>113981</v>
      </c>
      <c r="N109" s="7">
        <v>822418</v>
      </c>
      <c r="O109" s="8">
        <v>1191824</v>
      </c>
      <c r="P109" s="6">
        <v>4987</v>
      </c>
      <c r="Q109" s="7">
        <v>0</v>
      </c>
      <c r="R109" s="7">
        <v>4082</v>
      </c>
      <c r="S109" s="7">
        <v>1082382</v>
      </c>
      <c r="T109" s="7">
        <v>12182</v>
      </c>
      <c r="U109" s="8">
        <v>8395</v>
      </c>
      <c r="V109" s="6">
        <v>76622</v>
      </c>
      <c r="W109" s="7">
        <v>124339</v>
      </c>
      <c r="X109" s="7">
        <v>14038</v>
      </c>
      <c r="Y109" s="7">
        <v>38787</v>
      </c>
      <c r="Z109" s="7">
        <v>2</v>
      </c>
      <c r="AA109" s="7">
        <v>3402</v>
      </c>
      <c r="AB109" s="8">
        <v>201400</v>
      </c>
      <c r="AC109" s="6">
        <v>372</v>
      </c>
      <c r="AD109" s="8">
        <v>12063627</v>
      </c>
      <c r="AE109" s="6"/>
      <c r="AF109" s="7"/>
      <c r="AG109" s="8"/>
    </row>
    <row r="110" spans="1:33" ht="11.25">
      <c r="A110" s="40" t="s">
        <v>64</v>
      </c>
      <c r="B110" s="5">
        <v>706111</v>
      </c>
      <c r="C110" s="5"/>
      <c r="D110" s="5">
        <v>487461444</v>
      </c>
      <c r="E110" s="5">
        <v>8055165</v>
      </c>
      <c r="F110" s="13">
        <f>E110/D110</f>
        <v>0.01652472231219173</v>
      </c>
      <c r="G110" s="26">
        <v>7525372</v>
      </c>
      <c r="H110" s="27">
        <v>137612</v>
      </c>
      <c r="I110" s="28">
        <v>36546</v>
      </c>
      <c r="J110" s="6">
        <v>2037</v>
      </c>
      <c r="K110" s="7">
        <v>220156</v>
      </c>
      <c r="L110" s="8">
        <v>26000</v>
      </c>
      <c r="M110" s="6">
        <v>4778</v>
      </c>
      <c r="N110" s="7">
        <v>21543</v>
      </c>
      <c r="O110" s="8">
        <v>81076</v>
      </c>
      <c r="P110" s="6">
        <v>316</v>
      </c>
      <c r="Q110" s="7">
        <v>0</v>
      </c>
      <c r="R110" s="7">
        <v>330</v>
      </c>
      <c r="S110" s="7">
        <v>80795</v>
      </c>
      <c r="T110" s="7">
        <v>685</v>
      </c>
      <c r="U110" s="8">
        <v>646</v>
      </c>
      <c r="V110" s="6">
        <v>5964</v>
      </c>
      <c r="W110" s="7">
        <v>13247</v>
      </c>
      <c r="X110" s="7">
        <v>1235</v>
      </c>
      <c r="Y110" s="7">
        <v>2399</v>
      </c>
      <c r="Z110" s="7">
        <v>2</v>
      </c>
      <c r="AA110" s="7">
        <v>1257</v>
      </c>
      <c r="AB110" s="8">
        <v>17613</v>
      </c>
      <c r="AC110" s="6">
        <v>1</v>
      </c>
      <c r="AD110" s="8">
        <v>368791</v>
      </c>
      <c r="AE110" s="6"/>
      <c r="AF110" s="7"/>
      <c r="AG110" s="8"/>
    </row>
    <row r="111" spans="1:33" ht="11.25">
      <c r="A111" s="40" t="s">
        <v>63</v>
      </c>
      <c r="B111" s="5">
        <v>786161</v>
      </c>
      <c r="C111" s="5"/>
      <c r="D111" s="5">
        <v>566442121</v>
      </c>
      <c r="E111" s="5">
        <v>8821520</v>
      </c>
      <c r="F111" s="13">
        <f>E111/D111</f>
        <v>0.015573559368124745</v>
      </c>
      <c r="G111" s="26">
        <v>8117799</v>
      </c>
      <c r="H111" s="27">
        <v>147645</v>
      </c>
      <c r="I111" s="28">
        <v>33297</v>
      </c>
      <c r="J111" s="6">
        <v>2420</v>
      </c>
      <c r="K111" s="7">
        <v>315828</v>
      </c>
      <c r="L111" s="8">
        <v>35473</v>
      </c>
      <c r="M111" s="6">
        <v>4880</v>
      </c>
      <c r="N111" s="7">
        <v>76090</v>
      </c>
      <c r="O111" s="8">
        <v>88056</v>
      </c>
      <c r="P111" s="6">
        <v>393</v>
      </c>
      <c r="Q111" s="7">
        <v>0</v>
      </c>
      <c r="R111" s="7">
        <v>255</v>
      </c>
      <c r="S111" s="7">
        <v>86638</v>
      </c>
      <c r="T111" s="7">
        <v>821</v>
      </c>
      <c r="U111" s="8">
        <v>1087</v>
      </c>
      <c r="V111" s="6">
        <v>5087</v>
      </c>
      <c r="W111" s="7">
        <v>17631</v>
      </c>
      <c r="X111" s="7">
        <v>1385</v>
      </c>
      <c r="Y111" s="7">
        <v>3300</v>
      </c>
      <c r="Z111" s="7">
        <v>0</v>
      </c>
      <c r="AA111" s="7">
        <v>1474</v>
      </c>
      <c r="AB111" s="8">
        <v>17275</v>
      </c>
      <c r="AC111" s="6">
        <v>16</v>
      </c>
      <c r="AD111" s="8">
        <v>350015</v>
      </c>
      <c r="AE111" s="6"/>
      <c r="AF111" s="7"/>
      <c r="AG111" s="8"/>
    </row>
    <row r="112" spans="1:33" ht="11.25">
      <c r="A112" s="40" t="s">
        <v>62</v>
      </c>
      <c r="B112" s="5">
        <v>920085</v>
      </c>
      <c r="C112" s="5"/>
      <c r="D112" s="5">
        <v>702786728</v>
      </c>
      <c r="E112" s="5">
        <f>G112+H112+I112</f>
        <v>10143859</v>
      </c>
      <c r="F112" s="13">
        <f>E112/D112</f>
        <v>0.014433765744079334</v>
      </c>
      <c r="G112" s="26">
        <v>9938959</v>
      </c>
      <c r="H112" s="27">
        <v>167210</v>
      </c>
      <c r="I112" s="28">
        <v>37690</v>
      </c>
      <c r="J112" s="6">
        <v>4708</v>
      </c>
      <c r="K112" s="7">
        <v>402082</v>
      </c>
      <c r="L112" s="8">
        <v>44724</v>
      </c>
      <c r="M112" s="6">
        <v>8298</v>
      </c>
      <c r="N112" s="7">
        <v>35043</v>
      </c>
      <c r="O112" s="8">
        <v>122988</v>
      </c>
      <c r="P112" s="6">
        <v>1328</v>
      </c>
      <c r="Q112" s="7">
        <v>0</v>
      </c>
      <c r="R112" s="7">
        <v>2190</v>
      </c>
      <c r="S112" s="7">
        <v>104562</v>
      </c>
      <c r="T112" s="7">
        <v>6554</v>
      </c>
      <c r="U112" s="8">
        <v>3649</v>
      </c>
      <c r="V112" s="6">
        <v>6345</v>
      </c>
      <c r="W112" s="7">
        <v>22325</v>
      </c>
      <c r="X112" s="7">
        <v>1657</v>
      </c>
      <c r="Y112" s="7">
        <v>5298</v>
      </c>
      <c r="Z112" s="7">
        <v>0</v>
      </c>
      <c r="AA112" s="7">
        <v>2449</v>
      </c>
      <c r="AB112" s="8">
        <v>23108</v>
      </c>
      <c r="AC112" s="6">
        <v>743</v>
      </c>
      <c r="AD112" s="8">
        <v>651738</v>
      </c>
      <c r="AE112" s="6"/>
      <c r="AF112" s="7"/>
      <c r="AG112" s="8"/>
    </row>
    <row r="113" spans="1:33" ht="11.25">
      <c r="A113" s="40" t="s">
        <v>61</v>
      </c>
      <c r="B113" s="5">
        <v>909584</v>
      </c>
      <c r="C113" s="15"/>
      <c r="D113" s="5">
        <v>677282634</v>
      </c>
      <c r="E113" s="5">
        <f aca="true" t="shared" si="27" ref="E113:E119">G113+H113+I113</f>
        <v>9022347</v>
      </c>
      <c r="F113" s="13">
        <f aca="true" t="shared" si="28" ref="F113:F119">E113/D113</f>
        <v>0.013321391317409741</v>
      </c>
      <c r="G113" s="26">
        <v>8825738</v>
      </c>
      <c r="H113" s="27">
        <v>155160</v>
      </c>
      <c r="I113" s="28">
        <v>41449</v>
      </c>
      <c r="J113" s="6">
        <v>3032</v>
      </c>
      <c r="K113" s="7">
        <v>388735</v>
      </c>
      <c r="L113" s="8">
        <v>46346</v>
      </c>
      <c r="M113" s="6">
        <v>7673</v>
      </c>
      <c r="N113" s="7">
        <v>35248</v>
      </c>
      <c r="O113" s="8">
        <v>130855</v>
      </c>
      <c r="P113" s="6">
        <v>477</v>
      </c>
      <c r="Q113" s="7">
        <v>0</v>
      </c>
      <c r="R113" s="7">
        <v>174</v>
      </c>
      <c r="S113" s="7">
        <v>91369</v>
      </c>
      <c r="T113" s="7">
        <v>1618</v>
      </c>
      <c r="U113" s="8">
        <v>1088</v>
      </c>
      <c r="V113" s="6">
        <v>2810</v>
      </c>
      <c r="W113" s="7">
        <v>21655</v>
      </c>
      <c r="X113" s="7">
        <v>201</v>
      </c>
      <c r="Y113" s="7">
        <v>3522</v>
      </c>
      <c r="Z113" s="7">
        <v>5</v>
      </c>
      <c r="AA113" s="7">
        <v>555</v>
      </c>
      <c r="AB113" s="8">
        <v>23494</v>
      </c>
      <c r="AC113" s="6">
        <v>4</v>
      </c>
      <c r="AD113" s="8">
        <v>586189</v>
      </c>
      <c r="AE113" s="35"/>
      <c r="AF113" s="36"/>
      <c r="AG113" s="37"/>
    </row>
    <row r="114" spans="1:33" ht="11.25">
      <c r="A114" s="40" t="s">
        <v>60</v>
      </c>
      <c r="B114" s="5">
        <v>831982</v>
      </c>
      <c r="C114" s="15"/>
      <c r="D114" s="5">
        <v>650888178</v>
      </c>
      <c r="E114" s="5">
        <f t="shared" si="27"/>
        <v>8095773</v>
      </c>
      <c r="F114" s="13">
        <f t="shared" si="28"/>
        <v>0.012438039702727555</v>
      </c>
      <c r="G114" s="26">
        <v>7887843</v>
      </c>
      <c r="H114" s="27">
        <v>167320</v>
      </c>
      <c r="I114" s="28">
        <v>40610</v>
      </c>
      <c r="J114" s="6">
        <v>2917</v>
      </c>
      <c r="K114" s="7">
        <v>363079</v>
      </c>
      <c r="L114" s="8">
        <v>43838</v>
      </c>
      <c r="M114" s="6">
        <v>5972</v>
      </c>
      <c r="N114" s="7">
        <v>22093</v>
      </c>
      <c r="O114" s="8">
        <v>125872</v>
      </c>
      <c r="P114" s="6">
        <v>335</v>
      </c>
      <c r="Q114" s="7">
        <v>1</v>
      </c>
      <c r="R114" s="7">
        <v>152</v>
      </c>
      <c r="S114" s="7">
        <v>80831</v>
      </c>
      <c r="T114" s="7">
        <v>947</v>
      </c>
      <c r="U114" s="8">
        <v>961</v>
      </c>
      <c r="V114" s="6">
        <v>2368</v>
      </c>
      <c r="W114" s="7">
        <v>23261</v>
      </c>
      <c r="X114" s="7">
        <v>166</v>
      </c>
      <c r="Y114" s="7">
        <v>3474</v>
      </c>
      <c r="Z114" s="7">
        <v>0</v>
      </c>
      <c r="AA114" s="7">
        <v>945</v>
      </c>
      <c r="AB114" s="8">
        <v>54128</v>
      </c>
      <c r="AC114" s="6">
        <v>4</v>
      </c>
      <c r="AD114" s="8">
        <v>539137</v>
      </c>
      <c r="AE114" s="35"/>
      <c r="AF114" s="36"/>
      <c r="AG114" s="37"/>
    </row>
    <row r="115" spans="1:33" ht="11.25">
      <c r="A115" s="40" t="s">
        <v>59</v>
      </c>
      <c r="B115" s="5">
        <v>808552</v>
      </c>
      <c r="C115" s="15"/>
      <c r="D115" s="5">
        <v>714826273</v>
      </c>
      <c r="E115" s="5">
        <f t="shared" si="27"/>
        <v>8839577</v>
      </c>
      <c r="F115" s="13">
        <f t="shared" si="28"/>
        <v>0.01236604939393435</v>
      </c>
      <c r="G115" s="26">
        <v>8619753</v>
      </c>
      <c r="H115" s="27">
        <v>183052</v>
      </c>
      <c r="I115" s="28">
        <v>36772</v>
      </c>
      <c r="J115" s="6">
        <v>3865</v>
      </c>
      <c r="K115" s="7">
        <v>390469</v>
      </c>
      <c r="L115" s="8">
        <v>44705</v>
      </c>
      <c r="M115" s="6">
        <v>6253</v>
      </c>
      <c r="N115" s="7">
        <v>24730</v>
      </c>
      <c r="O115" s="8">
        <v>157211</v>
      </c>
      <c r="P115" s="6">
        <v>398</v>
      </c>
      <c r="Q115" s="7">
        <v>1</v>
      </c>
      <c r="R115" s="7">
        <v>229</v>
      </c>
      <c r="S115" s="7">
        <v>80908</v>
      </c>
      <c r="T115" s="7">
        <v>936</v>
      </c>
      <c r="U115" s="8">
        <v>1158</v>
      </c>
      <c r="V115" s="6">
        <v>2585</v>
      </c>
      <c r="W115" s="7">
        <v>25490</v>
      </c>
      <c r="X115" s="7">
        <v>195</v>
      </c>
      <c r="Y115" s="7">
        <v>4123</v>
      </c>
      <c r="Z115" s="7">
        <v>2</v>
      </c>
      <c r="AA115" s="7">
        <v>1145</v>
      </c>
      <c r="AB115" s="8">
        <v>54482</v>
      </c>
      <c r="AC115" s="6">
        <v>9</v>
      </c>
      <c r="AD115" s="8">
        <v>537271</v>
      </c>
      <c r="AE115" s="35"/>
      <c r="AF115" s="36"/>
      <c r="AG115" s="37"/>
    </row>
    <row r="116" spans="1:33" ht="11.25">
      <c r="A116" s="15" t="s">
        <v>58</v>
      </c>
      <c r="B116" s="5">
        <v>826442</v>
      </c>
      <c r="C116" s="5"/>
      <c r="D116" s="5">
        <v>770528411</v>
      </c>
      <c r="E116" s="5">
        <f t="shared" si="27"/>
        <v>8305018</v>
      </c>
      <c r="F116" s="13">
        <f t="shared" si="28"/>
        <v>0.01077834104679107</v>
      </c>
      <c r="G116" s="26">
        <v>8117299</v>
      </c>
      <c r="H116" s="27">
        <v>154480</v>
      </c>
      <c r="I116" s="28">
        <v>33239</v>
      </c>
      <c r="J116" s="6">
        <v>3454</v>
      </c>
      <c r="K116" s="7">
        <v>419505</v>
      </c>
      <c r="L116" s="8">
        <v>60025</v>
      </c>
      <c r="M116" s="6">
        <v>6882</v>
      </c>
      <c r="N116" s="7">
        <v>26658</v>
      </c>
      <c r="O116" s="8">
        <v>153982</v>
      </c>
      <c r="P116" s="6">
        <v>363</v>
      </c>
      <c r="Q116" s="7">
        <v>3</v>
      </c>
      <c r="R116" s="7">
        <v>167</v>
      </c>
      <c r="S116" s="7">
        <v>86729</v>
      </c>
      <c r="T116" s="7">
        <v>1087</v>
      </c>
      <c r="U116" s="8">
        <v>1392</v>
      </c>
      <c r="V116" s="6">
        <v>1773</v>
      </c>
      <c r="W116" s="7">
        <v>23986</v>
      </c>
      <c r="X116" s="7">
        <v>200</v>
      </c>
      <c r="Y116" s="7">
        <v>4359</v>
      </c>
      <c r="Z116" s="7">
        <v>0</v>
      </c>
      <c r="AA116" s="7">
        <v>843</v>
      </c>
      <c r="AB116" s="8">
        <v>37816</v>
      </c>
      <c r="AC116" s="6">
        <v>3</v>
      </c>
      <c r="AD116" s="8">
        <v>360172</v>
      </c>
      <c r="AE116" s="35"/>
      <c r="AF116" s="36"/>
      <c r="AG116" s="37"/>
    </row>
    <row r="117" spans="1:33" ht="11.25">
      <c r="A117" s="15" t="s">
        <v>57</v>
      </c>
      <c r="B117" s="5">
        <v>872335</v>
      </c>
      <c r="C117" s="5"/>
      <c r="D117" s="5">
        <v>760332032</v>
      </c>
      <c r="E117" s="5">
        <f t="shared" si="27"/>
        <v>8007762</v>
      </c>
      <c r="F117" s="13">
        <f t="shared" si="28"/>
        <v>0.010531927714443575</v>
      </c>
      <c r="G117" s="26">
        <v>7840237</v>
      </c>
      <c r="H117" s="27">
        <v>132383</v>
      </c>
      <c r="I117" s="28">
        <v>35142</v>
      </c>
      <c r="J117" s="6">
        <v>3911</v>
      </c>
      <c r="K117" s="7">
        <v>475754</v>
      </c>
      <c r="L117" s="8">
        <v>65380</v>
      </c>
      <c r="M117" s="6">
        <v>6336</v>
      </c>
      <c r="N117" s="7">
        <v>40306</v>
      </c>
      <c r="O117" s="8">
        <v>133508</v>
      </c>
      <c r="P117" s="6">
        <v>357</v>
      </c>
      <c r="Q117" s="7">
        <v>1</v>
      </c>
      <c r="R117" s="7">
        <v>169</v>
      </c>
      <c r="S117" s="7">
        <v>88396</v>
      </c>
      <c r="T117" s="7">
        <v>1232</v>
      </c>
      <c r="U117" s="8">
        <v>1361</v>
      </c>
      <c r="V117" s="6">
        <v>1531</v>
      </c>
      <c r="W117" s="7">
        <v>21086</v>
      </c>
      <c r="X117" s="7">
        <v>218</v>
      </c>
      <c r="Y117" s="7">
        <v>3954</v>
      </c>
      <c r="Z117" s="7">
        <v>3</v>
      </c>
      <c r="AA117" s="7">
        <v>917</v>
      </c>
      <c r="AB117" s="8">
        <v>22949</v>
      </c>
      <c r="AC117" s="6">
        <v>5</v>
      </c>
      <c r="AD117" s="8">
        <v>381854</v>
      </c>
      <c r="AE117" s="6"/>
      <c r="AF117" s="7"/>
      <c r="AG117" s="8"/>
    </row>
    <row r="118" spans="1:33" ht="11.25">
      <c r="A118" s="15" t="s">
        <v>55</v>
      </c>
      <c r="B118" s="5">
        <v>737307</v>
      </c>
      <c r="C118" s="5"/>
      <c r="D118" s="5">
        <v>620907640</v>
      </c>
      <c r="E118" s="5">
        <f t="shared" si="27"/>
        <v>6891354</v>
      </c>
      <c r="F118" s="13">
        <f t="shared" si="28"/>
        <v>0.011098839112367823</v>
      </c>
      <c r="G118" s="26">
        <v>6759320</v>
      </c>
      <c r="H118" s="27">
        <v>105659</v>
      </c>
      <c r="I118" s="28">
        <v>26375</v>
      </c>
      <c r="J118" s="6">
        <v>4053</v>
      </c>
      <c r="K118" s="7">
        <v>408522</v>
      </c>
      <c r="L118" s="8">
        <v>49892</v>
      </c>
      <c r="M118" s="6">
        <v>4849</v>
      </c>
      <c r="N118" s="7">
        <v>35289</v>
      </c>
      <c r="O118" s="8">
        <v>114330</v>
      </c>
      <c r="P118" s="6">
        <v>284</v>
      </c>
      <c r="Q118" s="7">
        <v>1</v>
      </c>
      <c r="R118" s="7">
        <v>213</v>
      </c>
      <c r="S118" s="7">
        <v>72155</v>
      </c>
      <c r="T118" s="7">
        <v>1018</v>
      </c>
      <c r="U118" s="8">
        <v>1257</v>
      </c>
      <c r="V118" s="6">
        <v>1166</v>
      </c>
      <c r="W118" s="7">
        <v>16641</v>
      </c>
      <c r="X118" s="7">
        <v>149</v>
      </c>
      <c r="Y118" s="7">
        <v>3637</v>
      </c>
      <c r="Z118" s="7">
        <v>2</v>
      </c>
      <c r="AA118" s="7">
        <v>731</v>
      </c>
      <c r="AB118" s="8">
        <v>14324</v>
      </c>
      <c r="AC118" s="6">
        <v>32</v>
      </c>
      <c r="AD118" s="8">
        <v>441711</v>
      </c>
      <c r="AE118" s="6"/>
      <c r="AF118" s="7"/>
      <c r="AG118" s="8"/>
    </row>
    <row r="119" spans="1:33" ht="11.25">
      <c r="A119" s="15" t="s">
        <v>35</v>
      </c>
      <c r="B119" s="5">
        <v>6577</v>
      </c>
      <c r="C119" s="5"/>
      <c r="D119" s="5">
        <v>4943578</v>
      </c>
      <c r="E119" s="5">
        <f t="shared" si="27"/>
        <v>50687</v>
      </c>
      <c r="F119" s="13">
        <f t="shared" si="28"/>
        <v>0.010253100082571773</v>
      </c>
      <c r="G119" s="26">
        <v>50056</v>
      </c>
      <c r="H119" s="27">
        <v>607</v>
      </c>
      <c r="I119" s="28">
        <v>24</v>
      </c>
      <c r="J119" s="6">
        <v>63</v>
      </c>
      <c r="K119" s="7">
        <v>2009</v>
      </c>
      <c r="L119" s="8">
        <v>292</v>
      </c>
      <c r="M119" s="6">
        <v>35</v>
      </c>
      <c r="N119" s="7">
        <v>424</v>
      </c>
      <c r="O119" s="8">
        <v>537</v>
      </c>
      <c r="P119" s="6">
        <v>1</v>
      </c>
      <c r="Q119" s="7">
        <v>4</v>
      </c>
      <c r="R119" s="7">
        <v>4</v>
      </c>
      <c r="S119" s="7">
        <v>561</v>
      </c>
      <c r="T119" s="7">
        <v>11</v>
      </c>
      <c r="U119" s="8">
        <v>13</v>
      </c>
      <c r="V119" s="6">
        <v>12</v>
      </c>
      <c r="W119" s="7">
        <v>61</v>
      </c>
      <c r="X119" s="7">
        <v>0</v>
      </c>
      <c r="Y119" s="7">
        <v>26</v>
      </c>
      <c r="Z119" s="7">
        <v>0</v>
      </c>
      <c r="AA119" s="7">
        <v>0</v>
      </c>
      <c r="AB119" s="8">
        <v>15</v>
      </c>
      <c r="AC119" s="6">
        <v>0</v>
      </c>
      <c r="AD119" s="8">
        <v>4485</v>
      </c>
      <c r="AE119" s="6"/>
      <c r="AF119" s="7"/>
      <c r="AG119" s="8"/>
    </row>
    <row r="120" spans="1:33" ht="11.25">
      <c r="A120" s="15" t="s">
        <v>36</v>
      </c>
      <c r="B120" s="47" t="s">
        <v>53</v>
      </c>
      <c r="C120" s="47"/>
      <c r="D120" s="47"/>
      <c r="E120" s="47"/>
      <c r="F120" s="48"/>
      <c r="G120" s="26"/>
      <c r="H120" s="27"/>
      <c r="I120" s="28"/>
      <c r="J120" s="6"/>
      <c r="K120" s="7"/>
      <c r="L120" s="8"/>
      <c r="M120" s="6"/>
      <c r="N120" s="7"/>
      <c r="O120" s="8"/>
      <c r="P120" s="6"/>
      <c r="Q120" s="7"/>
      <c r="R120" s="7"/>
      <c r="S120" s="7"/>
      <c r="T120" s="7"/>
      <c r="U120" s="8"/>
      <c r="V120" s="6"/>
      <c r="W120" s="7"/>
      <c r="X120" s="7"/>
      <c r="Y120" s="7"/>
      <c r="Z120" s="7"/>
      <c r="AA120" s="7"/>
      <c r="AB120" s="8"/>
      <c r="AC120" s="6"/>
      <c r="AD120" s="8"/>
      <c r="AE120" s="6"/>
      <c r="AF120" s="7"/>
      <c r="AG120" s="8"/>
    </row>
    <row r="121" spans="1:33" ht="11.25">
      <c r="A121" s="15" t="s">
        <v>37</v>
      </c>
      <c r="B121" s="47" t="s">
        <v>53</v>
      </c>
      <c r="C121" s="47"/>
      <c r="D121" s="47"/>
      <c r="E121" s="47"/>
      <c r="F121" s="48"/>
      <c r="G121" s="26"/>
      <c r="H121" s="27"/>
      <c r="I121" s="28"/>
      <c r="J121" s="6"/>
      <c r="K121" s="7"/>
      <c r="L121" s="8"/>
      <c r="M121" s="6"/>
      <c r="N121" s="7"/>
      <c r="O121" s="8"/>
      <c r="P121" s="6"/>
      <c r="Q121" s="7"/>
      <c r="R121" s="7"/>
      <c r="S121" s="7"/>
      <c r="T121" s="7"/>
      <c r="U121" s="8"/>
      <c r="V121" s="6"/>
      <c r="W121" s="7"/>
      <c r="X121" s="7"/>
      <c r="Y121" s="7"/>
      <c r="Z121" s="7"/>
      <c r="AA121" s="7"/>
      <c r="AB121" s="8"/>
      <c r="AC121" s="6"/>
      <c r="AD121" s="8"/>
      <c r="AE121" s="6"/>
      <c r="AF121" s="7"/>
      <c r="AG121" s="8"/>
    </row>
    <row r="122" spans="1:33" ht="11.25">
      <c r="A122" s="15" t="s">
        <v>38</v>
      </c>
      <c r="B122" s="47" t="s">
        <v>53</v>
      </c>
      <c r="C122" s="47"/>
      <c r="D122" s="47"/>
      <c r="E122" s="47"/>
      <c r="F122" s="48"/>
      <c r="G122" s="26"/>
      <c r="H122" s="27"/>
      <c r="I122" s="28"/>
      <c r="J122" s="6"/>
      <c r="K122" s="7"/>
      <c r="L122" s="8"/>
      <c r="M122" s="6"/>
      <c r="N122" s="7"/>
      <c r="O122" s="8"/>
      <c r="P122" s="6"/>
      <c r="Q122" s="7"/>
      <c r="R122" s="7"/>
      <c r="S122" s="7"/>
      <c r="T122" s="7"/>
      <c r="U122" s="8"/>
      <c r="V122" s="6"/>
      <c r="W122" s="7"/>
      <c r="X122" s="7"/>
      <c r="Y122" s="7"/>
      <c r="Z122" s="7"/>
      <c r="AA122" s="7"/>
      <c r="AB122" s="8"/>
      <c r="AC122" s="6"/>
      <c r="AD122" s="8"/>
      <c r="AE122" s="6"/>
      <c r="AF122" s="7"/>
      <c r="AG122" s="8"/>
    </row>
    <row r="123" spans="1:33" ht="11.25">
      <c r="A123" s="15" t="s">
        <v>39</v>
      </c>
      <c r="B123" s="47" t="s">
        <v>53</v>
      </c>
      <c r="C123" s="47"/>
      <c r="D123" s="47"/>
      <c r="E123" s="47"/>
      <c r="F123" s="48"/>
      <c r="G123" s="32"/>
      <c r="H123" s="33"/>
      <c r="I123" s="34"/>
      <c r="J123" s="32"/>
      <c r="K123" s="33"/>
      <c r="L123" s="34"/>
      <c r="M123" s="32"/>
      <c r="N123" s="33"/>
      <c r="O123" s="34"/>
      <c r="P123" s="33"/>
      <c r="Q123" s="33"/>
      <c r="R123" s="33"/>
      <c r="S123" s="33"/>
      <c r="T123" s="33"/>
      <c r="U123" s="34"/>
      <c r="V123" s="33"/>
      <c r="W123" s="33"/>
      <c r="X123" s="33"/>
      <c r="Y123" s="33"/>
      <c r="Z123" s="33"/>
      <c r="AA123" s="33"/>
      <c r="AB123" s="34"/>
      <c r="AC123" s="32"/>
      <c r="AD123" s="34"/>
      <c r="AE123" s="32"/>
      <c r="AF123" s="33"/>
      <c r="AG123" s="34"/>
    </row>
    <row r="124" spans="1:33" ht="11.25">
      <c r="A124" s="15" t="s">
        <v>40</v>
      </c>
      <c r="B124" s="47" t="s">
        <v>53</v>
      </c>
      <c r="C124" s="47"/>
      <c r="D124" s="47"/>
      <c r="E124" s="47"/>
      <c r="F124" s="48"/>
      <c r="G124" s="17"/>
      <c r="H124" s="18"/>
      <c r="I124" s="19"/>
      <c r="J124" s="17"/>
      <c r="K124" s="18"/>
      <c r="L124" s="19"/>
      <c r="M124" s="17"/>
      <c r="N124" s="18"/>
      <c r="O124" s="19"/>
      <c r="P124" s="18"/>
      <c r="Q124" s="18"/>
      <c r="R124" s="18"/>
      <c r="S124" s="18"/>
      <c r="T124" s="18"/>
      <c r="U124" s="19"/>
      <c r="V124" s="18"/>
      <c r="W124" s="18"/>
      <c r="X124" s="18"/>
      <c r="Y124" s="18"/>
      <c r="Z124" s="18"/>
      <c r="AA124" s="18"/>
      <c r="AB124" s="19"/>
      <c r="AC124" s="17"/>
      <c r="AD124" s="19"/>
      <c r="AE124" s="17"/>
      <c r="AF124" s="18"/>
      <c r="AG124" s="19"/>
    </row>
    <row r="125" ht="11.25"/>
    <row r="126" ht="11.25"/>
    <row r="127" ht="11.25"/>
    <row r="128" spans="1:32" ht="15.75">
      <c r="A128" s="42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</row>
    <row r="129" spans="1:32" ht="15.75">
      <c r="A129" s="42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</row>
    <row r="130" spans="1:32" ht="15.75">
      <c r="A130" s="42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</row>
    <row r="478" ht="11.25"/>
    <row r="479" ht="11.25"/>
    <row r="480" ht="11.25"/>
    <row r="481" ht="11.25"/>
    <row r="482" ht="11.25"/>
    <row r="499" ht="11.25"/>
    <row r="500" ht="11.25"/>
    <row r="501" ht="11.25"/>
    <row r="502" ht="11.25"/>
    <row r="503" ht="11.25"/>
    <row r="519" ht="11.25"/>
    <row r="520" ht="11.25"/>
    <row r="521" ht="11.25"/>
    <row r="522" ht="11.25"/>
    <row r="523" ht="11.25"/>
  </sheetData>
  <sheetProtection/>
  <mergeCells count="43">
    <mergeCell ref="B104:F104"/>
    <mergeCell ref="G86:I86"/>
    <mergeCell ref="J86:L86"/>
    <mergeCell ref="M86:O86"/>
    <mergeCell ref="M1:O1"/>
    <mergeCell ref="G26:I26"/>
    <mergeCell ref="J26:L26"/>
    <mergeCell ref="M26:O26"/>
    <mergeCell ref="P26:U26"/>
    <mergeCell ref="G46:I46"/>
    <mergeCell ref="J46:L46"/>
    <mergeCell ref="P46:U46"/>
    <mergeCell ref="G1:I1"/>
    <mergeCell ref="J1:L1"/>
    <mergeCell ref="V86:AB86"/>
    <mergeCell ref="AC86:AD86"/>
    <mergeCell ref="B103:F103"/>
    <mergeCell ref="G66:I66"/>
    <mergeCell ref="J66:L66"/>
    <mergeCell ref="M66:O66"/>
    <mergeCell ref="P66:U66"/>
    <mergeCell ref="V66:AB66"/>
    <mergeCell ref="AC66:AD66"/>
    <mergeCell ref="P86:U86"/>
    <mergeCell ref="V46:AB46"/>
    <mergeCell ref="P1:U1"/>
    <mergeCell ref="V1:AB1"/>
    <mergeCell ref="V106:AB106"/>
    <mergeCell ref="M46:O46"/>
    <mergeCell ref="AC46:AD46"/>
    <mergeCell ref="AC1:AD1"/>
    <mergeCell ref="V26:AB26"/>
    <mergeCell ref="AC26:AD26"/>
    <mergeCell ref="AC106:AD106"/>
    <mergeCell ref="J106:L106"/>
    <mergeCell ref="M106:O106"/>
    <mergeCell ref="P106:U106"/>
    <mergeCell ref="B123:F123"/>
    <mergeCell ref="B124:F124"/>
    <mergeCell ref="B122:F122"/>
    <mergeCell ref="B121:F121"/>
    <mergeCell ref="B120:F120"/>
    <mergeCell ref="G106:I106"/>
  </mergeCells>
  <printOptions/>
  <pageMargins left="0.28" right="0.2" top="0.64" bottom="0.55" header="0.5" footer="0.21"/>
  <pageSetup fitToHeight="1" fitToWidth="1" horizontalDpi="600" verticalDpi="600" orientation="landscape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 Hunt</dc:creator>
  <cp:keywords/>
  <dc:description/>
  <cp:lastModifiedBy>Evans, Michelle A - Memphis, TN</cp:lastModifiedBy>
  <cp:lastPrinted>2013-03-07T19:34:23Z</cp:lastPrinted>
  <dcterms:created xsi:type="dcterms:W3CDTF">2013-02-26T19:42:31Z</dcterms:created>
  <dcterms:modified xsi:type="dcterms:W3CDTF">2024-01-05T15:21:47Z</dcterms:modified>
  <cp:category/>
  <cp:version/>
  <cp:contentType/>
  <cp:contentStatus/>
</cp:coreProperties>
</file>